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95" activeTab="0"/>
  </bookViews>
  <sheets>
    <sheet name="Feuil1" sheetId="1" r:id="rId1"/>
  </sheets>
  <definedNames>
    <definedName name="_xlnm._FilterDatabase" localSheetId="0" hidden="1">'Feuil1'!$A$6:$BG$139</definedName>
    <definedName name="_xlnm.Print_Area" localSheetId="0">'Feuil1'!$B$124:$R$138</definedName>
  </definedNames>
  <calcPr fullCalcOnLoad="1"/>
</workbook>
</file>

<file path=xl/sharedStrings.xml><?xml version="1.0" encoding="utf-8"?>
<sst xmlns="http://schemas.openxmlformats.org/spreadsheetml/2006/main" count="770" uniqueCount="236">
  <si>
    <t>Par KG ou L de Produit Formulé PF</t>
  </si>
  <si>
    <t>Par Unité de Conditionnement UC</t>
  </si>
  <si>
    <t>Pack</t>
  </si>
  <si>
    <t>Nom Commercial du Produit</t>
  </si>
  <si>
    <t>Nom homologué du Produit</t>
  </si>
  <si>
    <t>n° AMM</t>
  </si>
  <si>
    <t>Contenance de l'UC</t>
  </si>
  <si>
    <t>Unité contenance de l'UC</t>
  </si>
  <si>
    <t>n° CAS matière active (M.A.)</t>
  </si>
  <si>
    <t>Nom matière active (M.A.)</t>
  </si>
  <si>
    <t>Concentration des matières actives (M.A.) dans le Produit Formulé (P.F.)</t>
  </si>
  <si>
    <t>Unité Concentration des M.A. dans le P.F. (kg/l ou Kg/Kg)</t>
  </si>
  <si>
    <t>Classe Redevance de la matière active</t>
  </si>
  <si>
    <t>Quantité de matières actives par UC (Kg)</t>
  </si>
  <si>
    <t>Montant Redevance des matières actives par Kg ou L de PF (€/Kg ou L de PF)</t>
  </si>
  <si>
    <t>Montant Redevance du produit formulé (€/L ou Kg de PF)</t>
  </si>
  <si>
    <t>Montant Redevance des matières actives par UC (€/UC)</t>
  </si>
  <si>
    <t>Montant Redevance du produit formulé par UC (€/UC)</t>
  </si>
  <si>
    <t>-</t>
  </si>
  <si>
    <t>Allée Net</t>
  </si>
  <si>
    <t>L</t>
  </si>
  <si>
    <t>1071-83-6</t>
  </si>
  <si>
    <t xml:space="preserve">glyphosate </t>
  </si>
  <si>
    <t>Kg/L</t>
  </si>
  <si>
    <t>94-74-6</t>
  </si>
  <si>
    <t>mcpa</t>
  </si>
  <si>
    <t>15165-67-0</t>
  </si>
  <si>
    <t>dichlorprop-p</t>
  </si>
  <si>
    <t>ALPHASIS EV 5 L</t>
  </si>
  <si>
    <t>Alphasis EV</t>
  </si>
  <si>
    <t>8042-47-5</t>
  </si>
  <si>
    <t>huile de vaseline</t>
  </si>
  <si>
    <t>ANTI-LISERONS BOMBE 500ML</t>
  </si>
  <si>
    <t>2039-46-5</t>
  </si>
  <si>
    <t>Antiliserons bombe</t>
  </si>
  <si>
    <t>94-75-7</t>
  </si>
  <si>
    <t xml:space="preserve">2,4 D </t>
  </si>
  <si>
    <t xml:space="preserve">DEBROUSSAILLANT </t>
  </si>
  <si>
    <t>Broussnet EV 2</t>
  </si>
  <si>
    <t>1928-43-4</t>
  </si>
  <si>
    <t>CHESS PRO 250G</t>
  </si>
  <si>
    <t>Chess pro</t>
  </si>
  <si>
    <t>Kg</t>
  </si>
  <si>
    <t>123312-89-0</t>
  </si>
  <si>
    <t>pymétrozine</t>
  </si>
  <si>
    <t>Kg/Kg</t>
  </si>
  <si>
    <t>104040-78-0</t>
  </si>
  <si>
    <t>flazasulfuron</t>
  </si>
  <si>
    <t>CURASIS H  1L</t>
  </si>
  <si>
    <t>Curasis H</t>
  </si>
  <si>
    <t>25606-41-1</t>
  </si>
  <si>
    <t>propamocarbe hcl</t>
  </si>
  <si>
    <t>DEFRICH E 5 L</t>
  </si>
  <si>
    <t>Defrich E</t>
  </si>
  <si>
    <t>64700-56-7</t>
  </si>
  <si>
    <t>triclopyr</t>
  </si>
  <si>
    <t>Defrich</t>
  </si>
  <si>
    <t>2,4 D (ester)</t>
  </si>
  <si>
    <t>DIMILIN FLO 500ML</t>
  </si>
  <si>
    <t>Dimilin Flo</t>
  </si>
  <si>
    <t>35367-38-5</t>
  </si>
  <si>
    <t>Diflubenzuron</t>
  </si>
  <si>
    <t xml:space="preserve">ENGRAIS DESHERBANT 20KG </t>
  </si>
  <si>
    <t>Green star 5</t>
  </si>
  <si>
    <t>2300-66-5</t>
  </si>
  <si>
    <t>dicamba</t>
  </si>
  <si>
    <t>Longreen</t>
  </si>
  <si>
    <t>HERBICIDE TOTAL SYSTEMIQUE NON REMANENT 5L</t>
  </si>
  <si>
    <t>DESHERBANT ROSIERS, ARBRES ET ARBUSTES D'ORNEMENT ENRICHI EN ENGRAIS</t>
  </si>
  <si>
    <t>Fleuron</t>
  </si>
  <si>
    <t>19044-88-3</t>
  </si>
  <si>
    <t>oryzalin</t>
  </si>
  <si>
    <t>82558-50-7</t>
  </si>
  <si>
    <t>isoxaben</t>
  </si>
  <si>
    <t>FONGICIDE ROSIERS 1L</t>
  </si>
  <si>
    <t>Polyflor fongicide rosiers</t>
  </si>
  <si>
    <t>60207-90-1</t>
  </si>
  <si>
    <t>propiconazole</t>
  </si>
  <si>
    <t>FORUM PM 1KG</t>
  </si>
  <si>
    <t>Forum PM</t>
  </si>
  <si>
    <t>110488-70-5</t>
  </si>
  <si>
    <t>diméthomorphe</t>
  </si>
  <si>
    <t>GREEN TURF 5  5L</t>
  </si>
  <si>
    <t>Green turf 5</t>
  </si>
  <si>
    <t>16484-77-8</t>
  </si>
  <si>
    <t xml:space="preserve">mecoprop p  </t>
  </si>
  <si>
    <t>HERBIFIX L 5L</t>
  </si>
  <si>
    <t>Herbifix L</t>
  </si>
  <si>
    <t>102851-06-9</t>
  </si>
  <si>
    <t>tau fluvalinate</t>
  </si>
  <si>
    <t>LEOPARD 120 1 L</t>
  </si>
  <si>
    <t>leopard 120</t>
  </si>
  <si>
    <t>100646-51-3</t>
  </si>
  <si>
    <t>quizalofop ethyl d</t>
  </si>
  <si>
    <t>PERFECT GREEN 2 12 Kg</t>
  </si>
  <si>
    <t>Perfect green 2</t>
  </si>
  <si>
    <t>2008-39-1</t>
  </si>
  <si>
    <t>2,4 D</t>
  </si>
  <si>
    <t>sulfate de fer</t>
  </si>
  <si>
    <t>38641-94-0</t>
  </si>
  <si>
    <t>PENDULUM 5 L</t>
  </si>
  <si>
    <t>Pendulum</t>
  </si>
  <si>
    <t>40487-42-1</t>
  </si>
  <si>
    <t xml:space="preserve">pendimethaline </t>
  </si>
  <si>
    <t>PENDULUM PJT 5L</t>
  </si>
  <si>
    <t>Pendulum PJT</t>
  </si>
  <si>
    <t>PHYTOPAST G 1 KG</t>
  </si>
  <si>
    <t>Phytopast G</t>
  </si>
  <si>
    <t>résines</t>
  </si>
  <si>
    <t>huile végétale</t>
  </si>
  <si>
    <t>PHYTOPAST G 250G</t>
  </si>
  <si>
    <t xml:space="preserve">Radical 360 L </t>
  </si>
  <si>
    <t>Radical 360 L</t>
  </si>
  <si>
    <t>LTR</t>
  </si>
  <si>
    <t>Kg/l</t>
  </si>
  <si>
    <t>2650-18-2</t>
  </si>
  <si>
    <t>acide blue 9</t>
  </si>
  <si>
    <t>SOLUTION BORDELAISE 10L</t>
  </si>
  <si>
    <t>Cuproflo</t>
  </si>
  <si>
    <t>1332-40-7</t>
  </si>
  <si>
    <t>cuivre oxychlorure de cuivre</t>
  </si>
  <si>
    <t>STRATEGE ALLEES L 5 L</t>
  </si>
  <si>
    <t>Stratege Allées L</t>
  </si>
  <si>
    <t xml:space="preserve">pendimethaline  </t>
  </si>
  <si>
    <t>Stratege L</t>
  </si>
  <si>
    <t>42874-03-3</t>
  </si>
  <si>
    <t>oxyfluorfène</t>
  </si>
  <si>
    <t>STRATEGE G 5 KG (seau de 5 kg)</t>
  </si>
  <si>
    <t>Stratege G</t>
  </si>
  <si>
    <t>STRATEGE G 20 KG (4 bidons épandeurs de 5 kg)</t>
  </si>
  <si>
    <t>STRATEGE G 25KG (5 sacs de 5 kg)</t>
  </si>
  <si>
    <t>STRATEGE L 5 L</t>
  </si>
  <si>
    <t>HERBICIDE FOLIAIRE POLYVALENT SYSTEMIQUE 5L</t>
  </si>
  <si>
    <t>abamectine</t>
  </si>
  <si>
    <t>PACK PENDULUM PJT CLASSIQUE</t>
  </si>
  <si>
    <t>PENDULUM PJT 6L</t>
  </si>
  <si>
    <t>STRATEGE ALLEES L 5L</t>
  </si>
  <si>
    <t>PACK  STRATEGE ALLEES L CLASSIQUE</t>
  </si>
  <si>
    <t>STRATEGE ALLEES L 7L</t>
  </si>
  <si>
    <t>PACK STRATEGE ALLEES L OPTIMUM</t>
  </si>
  <si>
    <t>Allée Net EV</t>
  </si>
  <si>
    <t>ALLEE NET EV 5 L</t>
  </si>
  <si>
    <t>PALMA 100G</t>
  </si>
  <si>
    <t>PALMA</t>
  </si>
  <si>
    <t>PALMA 200G</t>
  </si>
  <si>
    <t>Tchao Tech +</t>
  </si>
  <si>
    <t>Tchao Tech+</t>
  </si>
  <si>
    <t xml:space="preserve">mcpa </t>
  </si>
  <si>
    <t>DESHERBANT TOTAL PJT BHS</t>
  </si>
  <si>
    <t>19480-39-8</t>
  </si>
  <si>
    <t>Diflufenican</t>
  </si>
  <si>
    <t>DESHERBANT GAZON RENFORCE BHS</t>
  </si>
  <si>
    <t>NC</t>
  </si>
  <si>
    <t>MONTANT REDEVANCE 2016</t>
  </si>
  <si>
    <t>Taux Redevance de la matière active (€/Kg de M.A) 2016</t>
  </si>
  <si>
    <t>KATOUN</t>
  </si>
  <si>
    <t>ORTIVA</t>
  </si>
  <si>
    <t>KARATE K</t>
  </si>
  <si>
    <t>FLAGSHIP PRO</t>
  </si>
  <si>
    <t>FLASHIP PRO</t>
  </si>
  <si>
    <t>FOLIO GOLD</t>
  </si>
  <si>
    <t>SCIMITAR PRO</t>
  </si>
  <si>
    <t>SANTHAL</t>
  </si>
  <si>
    <t>HORTIMEC</t>
  </si>
  <si>
    <t>SWITCH</t>
  </si>
  <si>
    <t>ILLIMANI</t>
  </si>
  <si>
    <t>Acide pelargonique</t>
  </si>
  <si>
    <t>azoxystrobine</t>
  </si>
  <si>
    <t>Lambda-cyhalothrine</t>
  </si>
  <si>
    <t>pyrimicarbe</t>
  </si>
  <si>
    <t>Thiametoxane</t>
  </si>
  <si>
    <t>Chlorothalonil</t>
  </si>
  <si>
    <t>Métalaxyl-M</t>
  </si>
  <si>
    <t>fludixonil</t>
  </si>
  <si>
    <t>cyprodinil</t>
  </si>
  <si>
    <t>2.4-D</t>
  </si>
  <si>
    <t>MCPA</t>
  </si>
  <si>
    <t>clopyralid</t>
  </si>
  <si>
    <t>HONORIS L</t>
  </si>
  <si>
    <t>ANTI LIMACE BHS</t>
  </si>
  <si>
    <t>Antilimaces mini grabulés ARMOR</t>
  </si>
  <si>
    <t>kg</t>
  </si>
  <si>
    <t>ANTI LIMACES LOCHES ESCARGOTS</t>
  </si>
  <si>
    <t>LIM'AGRO</t>
  </si>
  <si>
    <t>CLEAN PARK L</t>
  </si>
  <si>
    <t>DAZIDE ENHANCE</t>
  </si>
  <si>
    <t>LE REGULATEUR DE CROISSANCE</t>
  </si>
  <si>
    <t>GREEN TURF 2L</t>
  </si>
  <si>
    <t>Klartan</t>
  </si>
  <si>
    <t>KLARTAN 500 ML</t>
  </si>
  <si>
    <t>LISERONS CHARDON EV</t>
  </si>
  <si>
    <t>chardol 600</t>
  </si>
  <si>
    <t>special liseron chardon prele ev</t>
  </si>
  <si>
    <t>Repere liquide EV</t>
  </si>
  <si>
    <t>REPERE LIQUIDE EV</t>
  </si>
  <si>
    <t>Tchao plus</t>
  </si>
  <si>
    <t>Tchao activ</t>
  </si>
  <si>
    <t xml:space="preserve">PACK CLEVER  OPTIMUM </t>
  </si>
  <si>
    <t>TCHAO ACTIV 5 LITRES</t>
  </si>
  <si>
    <t xml:space="preserve">PACK CLEVER ENTRETIEN </t>
  </si>
  <si>
    <t xml:space="preserve"> TCHAO PLUS</t>
  </si>
  <si>
    <t xml:space="preserve">PACK CLEVER CLASSIQUE </t>
  </si>
  <si>
    <t>TCHAO PLUS</t>
  </si>
  <si>
    <t>TCHAO ACTIV5 LITRES</t>
  </si>
  <si>
    <t>TCHAO ACTIV'  5 LITRES</t>
  </si>
  <si>
    <t xml:space="preserve">Tchao activ' </t>
  </si>
  <si>
    <t xml:space="preserve">PACK STRATEGE ALLEES L ENTRETIEN </t>
  </si>
  <si>
    <t xml:space="preserve">PACK PENDULUM PJT ENTRETIEN </t>
  </si>
  <si>
    <t>PACK CLEVER OPTIMUM</t>
  </si>
  <si>
    <t>TCHAO PLUS 5 LITRES</t>
  </si>
  <si>
    <t>ALLEE NET EV5 L</t>
  </si>
  <si>
    <t>TCHAO TECH + 5 LITRES</t>
  </si>
  <si>
    <t>TCHAO TECH +</t>
  </si>
  <si>
    <t>IDOLE L</t>
  </si>
  <si>
    <t>KARATE ZEON</t>
  </si>
  <si>
    <t>LERMOL BRUSH</t>
  </si>
  <si>
    <t>HERBISTOP</t>
  </si>
  <si>
    <t>SCUTELLO DF</t>
  </si>
  <si>
    <t>Métaldéhyde</t>
  </si>
  <si>
    <t>phosphate ferrique</t>
  </si>
  <si>
    <t>lambda-cyhalothrine</t>
  </si>
  <si>
    <t>kg/kg</t>
  </si>
  <si>
    <t>daminozide</t>
  </si>
  <si>
    <t>2,4-D</t>
  </si>
  <si>
    <t>RAIDMOUSS JARIN</t>
  </si>
  <si>
    <t>cypr'onidil</t>
  </si>
  <si>
    <t>fludioxonil</t>
  </si>
  <si>
    <t>tebuconazole</t>
  </si>
  <si>
    <t>trifloxystrobin</t>
  </si>
  <si>
    <t>kg/L</t>
  </si>
  <si>
    <t>Bacillus thuringiensis</t>
  </si>
  <si>
    <t>acide pélargonique</t>
  </si>
  <si>
    <t>aminopyralide</t>
  </si>
  <si>
    <t>RAIDMOUSS JARDIN</t>
  </si>
  <si>
    <t>MOGETON</t>
  </si>
  <si>
    <t>quinoclamine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</si>
</sst>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"/>
    <numFmt numFmtId="166" formatCode="0.00000"/>
    <numFmt numFmtId="167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ck"/>
      <right style="thick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hair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ck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ck"/>
      <right style="thick"/>
      <top style="hair"/>
      <bottom>
        <color indexed="63"/>
      </bottom>
    </border>
    <border>
      <left style="thick"/>
      <right style="thick"/>
      <top style="hair"/>
      <bottom style="thin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 style="thin"/>
      <bottom style="hair"/>
    </border>
    <border>
      <left style="thick"/>
      <right style="thick"/>
      <top style="hair"/>
      <bottom style="hair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hair"/>
    </border>
    <border>
      <left style="thin"/>
      <right style="thick"/>
      <top style="thin"/>
      <bottom style="hair"/>
    </border>
    <border>
      <left style="thin"/>
      <right style="thick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59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 horizontal="center" vertical="center" wrapText="1"/>
      <protection locked="0"/>
    </xf>
    <xf numFmtId="0" fontId="3" fillId="33" borderId="0" xfId="0" applyFont="1" applyFill="1" applyAlignment="1" applyProtection="1">
      <alignment horizontal="left" vertical="center"/>
      <protection locked="0"/>
    </xf>
    <xf numFmtId="0" fontId="2" fillId="33" borderId="0" xfId="0" applyFont="1" applyFill="1" applyAlignment="1" applyProtection="1">
      <alignment horizontal="left" vertical="center" wrapText="1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165" fontId="2" fillId="33" borderId="0" xfId="0" applyNumberFormat="1" applyFont="1" applyFill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left" vertical="center"/>
      <protection locked="0"/>
    </xf>
    <xf numFmtId="0" fontId="4" fillId="34" borderId="0" xfId="0" applyFont="1" applyFill="1" applyAlignment="1" applyProtection="1">
      <alignment horizontal="center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166" fontId="4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2" xfId="0" applyFont="1" applyFill="1" applyBorder="1" applyAlignment="1" applyProtection="1">
      <alignment horizontal="center" vertical="center" wrapText="1"/>
      <protection locked="0"/>
    </xf>
    <xf numFmtId="0" fontId="3" fillId="35" borderId="13" xfId="0" applyFont="1" applyFill="1" applyBorder="1" applyAlignment="1" applyProtection="1">
      <alignment horizontal="center" vertical="center" textRotation="90" wrapText="1"/>
      <protection locked="0"/>
    </xf>
    <xf numFmtId="0" fontId="3" fillId="35" borderId="13" xfId="0" applyFont="1" applyFill="1" applyBorder="1" applyAlignment="1" applyProtection="1">
      <alignment horizontal="center" vertical="center" wrapText="1"/>
      <protection locked="0"/>
    </xf>
    <xf numFmtId="164" fontId="3" fillId="35" borderId="13" xfId="0" applyNumberFormat="1" applyFont="1" applyFill="1" applyBorder="1" applyAlignment="1" applyProtection="1">
      <alignment horizontal="center" vertical="center" wrapText="1"/>
      <protection locked="0"/>
    </xf>
    <xf numFmtId="2" fontId="3" fillId="35" borderId="12" xfId="0" applyNumberFormat="1" applyFont="1" applyFill="1" applyBorder="1" applyAlignment="1" applyProtection="1">
      <alignment horizontal="center" vertical="center" wrapText="1"/>
      <protection locked="0"/>
    </xf>
    <xf numFmtId="166" fontId="3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5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 quotePrefix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6" xfId="0" applyFont="1" applyFill="1" applyBorder="1" applyAlignment="1" applyProtection="1">
      <alignment horizontal="center" vertical="center" wrapText="1"/>
      <protection locked="0"/>
    </xf>
    <xf numFmtId="0" fontId="2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8" xfId="0" applyFont="1" applyFill="1" applyBorder="1" applyAlignment="1" applyProtection="1">
      <alignment horizontal="center" vertical="center" wrapText="1"/>
      <protection locked="0"/>
    </xf>
    <xf numFmtId="0" fontId="2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 quotePrefix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9" xfId="0" applyFont="1" applyFill="1" applyBorder="1" applyAlignment="1" applyProtection="1" quotePrefix="1">
      <alignment horizontal="center" vertical="center" wrapText="1"/>
      <protection locked="0"/>
    </xf>
    <xf numFmtId="0" fontId="2" fillId="33" borderId="19" xfId="0" applyFont="1" applyFill="1" applyBorder="1" applyAlignment="1" applyProtection="1">
      <alignment horizontal="center" vertical="center" wrapText="1"/>
      <protection locked="0"/>
    </xf>
    <xf numFmtId="0" fontId="2" fillId="33" borderId="19" xfId="0" applyNumberFormat="1" applyFont="1" applyFill="1" applyBorder="1" applyAlignment="1" applyProtection="1">
      <alignment horizontal="center" vertical="center" wrapText="1"/>
      <protection locked="0"/>
    </xf>
    <xf numFmtId="9" fontId="2" fillId="33" borderId="19" xfId="0" applyNumberFormat="1" applyFont="1" applyFill="1" applyBorder="1" applyAlignment="1" applyProtection="1">
      <alignment horizontal="center" vertical="center" wrapText="1"/>
      <protection locked="0"/>
    </xf>
    <xf numFmtId="9" fontId="2" fillId="33" borderId="16" xfId="0" applyNumberFormat="1" applyFont="1" applyFill="1" applyBorder="1" applyAlignment="1" applyProtection="1">
      <alignment horizontal="center" vertical="center" wrapText="1"/>
      <protection locked="0"/>
    </xf>
    <xf numFmtId="9" fontId="2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33" borderId="22" xfId="0" applyFont="1" applyFill="1" applyBorder="1" applyAlignment="1" applyProtection="1" quotePrefix="1">
      <alignment horizontal="center" vertical="center" wrapText="1"/>
      <protection locked="0"/>
    </xf>
    <xf numFmtId="0" fontId="2" fillId="33" borderId="22" xfId="0" applyFont="1" applyFill="1" applyBorder="1" applyAlignment="1" applyProtection="1">
      <alignment horizontal="center" vertical="center" wrapText="1"/>
      <protection locked="0"/>
    </xf>
    <xf numFmtId="0" fontId="2" fillId="33" borderId="17" xfId="0" applyFont="1" applyFill="1" applyBorder="1" applyAlignment="1" applyProtection="1">
      <alignment horizontal="center" vertical="center" wrapText="1"/>
      <protection locked="0"/>
    </xf>
    <xf numFmtId="0" fontId="2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9" xfId="0" applyFont="1" applyFill="1" applyBorder="1" applyAlignment="1" applyProtection="1" quotePrefix="1">
      <alignment horizontal="center" vertical="center" wrapText="1"/>
      <protection locked="0"/>
    </xf>
    <xf numFmtId="0" fontId="2" fillId="33" borderId="20" xfId="0" applyFont="1" applyFill="1" applyBorder="1" applyAlignment="1" applyProtection="1">
      <alignment horizontal="center" vertical="center" wrapText="1"/>
      <protection locked="0"/>
    </xf>
    <xf numFmtId="0" fontId="2" fillId="34" borderId="22" xfId="0" applyFont="1" applyFill="1" applyBorder="1" applyAlignment="1" applyProtection="1">
      <alignment horizontal="center" vertical="center" wrapText="1"/>
      <protection locked="0"/>
    </xf>
    <xf numFmtId="0" fontId="2" fillId="33" borderId="22" xfId="0" applyNumberFormat="1" applyFont="1" applyFill="1" applyBorder="1" applyAlignment="1" applyProtection="1">
      <alignment horizontal="center" vertical="center" wrapText="1"/>
      <protection locked="0"/>
    </xf>
    <xf numFmtId="9" fontId="2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23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left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164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164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164" fontId="2" fillId="0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164" fontId="2" fillId="0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164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164" fontId="2" fillId="0" borderId="27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164" fontId="2" fillId="0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33" borderId="19" xfId="0" applyFont="1" applyFill="1" applyBorder="1" applyAlignment="1" applyProtection="1">
      <alignment horizontal="center" vertical="center"/>
      <protection locked="0"/>
    </xf>
    <xf numFmtId="164" fontId="2" fillId="33" borderId="19" xfId="0" applyNumberFormat="1" applyFont="1" applyFill="1" applyBorder="1" applyAlignment="1" applyProtection="1">
      <alignment horizontal="center" vertical="center"/>
      <protection locked="0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164" fontId="2" fillId="33" borderId="20" xfId="0" applyNumberFormat="1" applyFont="1" applyFill="1" applyBorder="1" applyAlignment="1" applyProtection="1">
      <alignment horizontal="center" vertical="center"/>
      <protection locked="0"/>
    </xf>
    <xf numFmtId="0" fontId="2" fillId="33" borderId="24" xfId="0" applyFont="1" applyFill="1" applyBorder="1" applyAlignment="1" applyProtection="1">
      <alignment horizontal="center" vertical="center"/>
      <protection locked="0"/>
    </xf>
    <xf numFmtId="164" fontId="2" fillId="33" borderId="24" xfId="0" applyNumberFormat="1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166" fontId="2" fillId="0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29" xfId="0" applyNumberFormat="1" applyFont="1" applyFill="1" applyBorder="1" applyAlignment="1" applyProtection="1">
      <alignment horizontal="center" vertical="center"/>
      <protection locked="0"/>
    </xf>
    <xf numFmtId="0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2" xfId="0" applyNumberFormat="1" applyFont="1" applyFill="1" applyBorder="1" applyAlignment="1" applyProtection="1">
      <alignment horizontal="center" vertical="center"/>
      <protection locked="0"/>
    </xf>
    <xf numFmtId="0" fontId="2" fillId="33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33" xfId="0" applyNumberFormat="1" applyFont="1" applyFill="1" applyBorder="1" applyAlignment="1" applyProtection="1">
      <alignment horizontal="center" vertical="center"/>
      <protection locked="0"/>
    </xf>
    <xf numFmtId="0" fontId="2" fillId="33" borderId="32" xfId="0" applyNumberFormat="1" applyFont="1" applyFill="1" applyBorder="1" applyAlignment="1" applyProtection="1">
      <alignment horizontal="center" vertical="center"/>
      <protection locked="0"/>
    </xf>
    <xf numFmtId="0" fontId="2" fillId="33" borderId="34" xfId="0" applyNumberFormat="1" applyFont="1" applyFill="1" applyBorder="1" applyAlignment="1" applyProtection="1">
      <alignment horizontal="center" vertical="center"/>
      <protection locked="0"/>
    </xf>
    <xf numFmtId="0" fontId="2" fillId="33" borderId="29" xfId="0" applyNumberFormat="1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33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NumberFormat="1" applyFont="1" applyFill="1" applyBorder="1" applyAlignment="1" applyProtection="1">
      <alignment horizontal="center" vertical="center"/>
      <protection locked="0"/>
    </xf>
    <xf numFmtId="166" fontId="2" fillId="37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/>
    </xf>
    <xf numFmtId="0" fontId="2" fillId="37" borderId="25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2" fillId="38" borderId="25" xfId="0" applyFont="1" applyFill="1" applyBorder="1" applyAlignment="1" applyProtection="1">
      <alignment horizontal="center" vertical="center" wrapText="1"/>
      <protection locked="0"/>
    </xf>
    <xf numFmtId="0" fontId="0" fillId="38" borderId="19" xfId="0" applyFill="1" applyBorder="1" applyAlignment="1">
      <alignment horizontal="center" vertical="center"/>
    </xf>
    <xf numFmtId="164" fontId="2" fillId="38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  <xf numFmtId="0" fontId="2" fillId="34" borderId="24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vertical="center" wrapText="1"/>
      <protection locked="0"/>
    </xf>
    <xf numFmtId="0" fontId="2" fillId="34" borderId="15" xfId="0" applyFont="1" applyFill="1" applyBorder="1" applyAlignment="1" applyProtection="1">
      <alignment vertical="center" wrapText="1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2" fillId="34" borderId="26" xfId="0" applyFont="1" applyFill="1" applyBorder="1" applyAlignment="1" applyProtection="1">
      <alignment vertical="center" wrapText="1"/>
      <protection locked="0"/>
    </xf>
    <xf numFmtId="0" fontId="2" fillId="33" borderId="15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38" borderId="1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8" borderId="24" xfId="0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>
      <alignment horizontal="center" vertical="center" wrapText="1"/>
    </xf>
    <xf numFmtId="9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9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quotePrefix="1">
      <alignment horizontal="center" vertical="center" wrapText="1"/>
    </xf>
    <xf numFmtId="0" fontId="0" fillId="0" borderId="36" xfId="0" applyFill="1" applyBorder="1" applyAlignment="1" quotePrefix="1">
      <alignment horizontal="center"/>
    </xf>
    <xf numFmtId="0" fontId="0" fillId="0" borderId="36" xfId="0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38" borderId="20" xfId="0" applyFill="1" applyBorder="1" applyAlignment="1">
      <alignment horizontal="center" vertical="center"/>
    </xf>
    <xf numFmtId="0" fontId="2" fillId="34" borderId="15" xfId="0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/>
    </xf>
    <xf numFmtId="164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left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2" fillId="0" borderId="30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166" fontId="3" fillId="39" borderId="39" xfId="0" applyNumberFormat="1" applyFont="1" applyFill="1" applyBorder="1" applyAlignment="1" applyProtection="1">
      <alignment horizontal="left" vertical="center"/>
      <protection locked="0"/>
    </xf>
    <xf numFmtId="166" fontId="3" fillId="39" borderId="40" xfId="0" applyNumberFormat="1" applyFont="1" applyFill="1" applyBorder="1" applyAlignment="1" applyProtection="1">
      <alignment horizontal="left" vertical="center"/>
      <protection locked="0"/>
    </xf>
    <xf numFmtId="9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left" vertical="center" wrapText="1"/>
      <protection locked="0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166" fontId="3" fillId="39" borderId="43" xfId="0" applyNumberFormat="1" applyFont="1" applyFill="1" applyBorder="1" applyAlignment="1" applyProtection="1">
      <alignment horizontal="left" vertical="center"/>
      <protection locked="0"/>
    </xf>
    <xf numFmtId="166" fontId="3" fillId="39" borderId="44" xfId="0" applyNumberFormat="1" applyFont="1" applyFill="1" applyBorder="1" applyAlignment="1" applyProtection="1">
      <alignment horizontal="left" vertical="center"/>
      <protection locked="0"/>
    </xf>
    <xf numFmtId="0" fontId="3" fillId="39" borderId="36" xfId="0" applyFont="1" applyFill="1" applyBorder="1" applyAlignment="1">
      <alignment/>
    </xf>
    <xf numFmtId="166" fontId="3" fillId="39" borderId="24" xfId="0" applyNumberFormat="1" applyFont="1" applyFill="1" applyBorder="1" applyAlignment="1" applyProtection="1">
      <alignment horizontal="left" vertical="center"/>
      <protection locked="0"/>
    </xf>
    <xf numFmtId="166" fontId="3" fillId="39" borderId="18" xfId="0" applyNumberFormat="1" applyFont="1" applyFill="1" applyBorder="1" applyAlignment="1" applyProtection="1">
      <alignment horizontal="left" vertical="center"/>
      <protection locked="0"/>
    </xf>
    <xf numFmtId="166" fontId="3" fillId="39" borderId="45" xfId="0" applyNumberFormat="1" applyFont="1" applyFill="1" applyBorder="1" applyAlignment="1" applyProtection="1">
      <alignment horizontal="left" vertical="center"/>
      <protection locked="0"/>
    </xf>
    <xf numFmtId="166" fontId="3" fillId="39" borderId="19" xfId="0" applyNumberFormat="1" applyFont="1" applyFill="1" applyBorder="1" applyAlignment="1" applyProtection="1">
      <alignment horizontal="left" vertical="center"/>
      <protection locked="0"/>
    </xf>
    <xf numFmtId="166" fontId="3" fillId="39" borderId="20" xfId="0" applyNumberFormat="1" applyFont="1" applyFill="1" applyBorder="1" applyAlignment="1" applyProtection="1">
      <alignment horizontal="left" vertical="center"/>
      <protection locked="0"/>
    </xf>
    <xf numFmtId="0" fontId="3" fillId="39" borderId="25" xfId="0" applyFont="1" applyFill="1" applyBorder="1" applyAlignment="1" applyProtection="1">
      <alignment horizontal="left" vertical="center"/>
      <protection locked="0"/>
    </xf>
    <xf numFmtId="0" fontId="3" fillId="39" borderId="24" xfId="0" applyFont="1" applyFill="1" applyBorder="1" applyAlignment="1" applyProtection="1">
      <alignment horizontal="left" vertical="center"/>
      <protection locked="0"/>
    </xf>
    <xf numFmtId="0" fontId="3" fillId="39" borderId="20" xfId="0" applyFont="1" applyFill="1" applyBorder="1" applyAlignment="1" applyProtection="1">
      <alignment horizontal="left" vertical="center"/>
      <protection locked="0"/>
    </xf>
    <xf numFmtId="0" fontId="3" fillId="39" borderId="19" xfId="0" applyFont="1" applyFill="1" applyBorder="1" applyAlignment="1" applyProtection="1">
      <alignment horizontal="left" vertical="center"/>
      <protection locked="0"/>
    </xf>
    <xf numFmtId="0" fontId="3" fillId="39" borderId="13" xfId="0" applyFont="1" applyFill="1" applyBorder="1" applyAlignment="1" applyProtection="1">
      <alignment horizontal="center" vertical="center" wrapText="1"/>
      <protection locked="0"/>
    </xf>
    <xf numFmtId="0" fontId="3" fillId="39" borderId="15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/>
    </xf>
    <xf numFmtId="0" fontId="2" fillId="34" borderId="24" xfId="0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/>
    </xf>
    <xf numFmtId="164" fontId="2" fillId="33" borderId="26" xfId="0" applyNumberFormat="1" applyFont="1" applyFill="1" applyBorder="1" applyAlignment="1" applyProtection="1">
      <alignment horizontal="center" vertical="center"/>
      <protection locked="0"/>
    </xf>
    <xf numFmtId="0" fontId="0" fillId="40" borderId="10" xfId="0" applyFill="1" applyBorder="1" applyAlignment="1">
      <alignment horizontal="center" vertical="center"/>
    </xf>
    <xf numFmtId="164" fontId="2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/>
    </xf>
    <xf numFmtId="164" fontId="39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39" fillId="0" borderId="13" xfId="0" applyFont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0" fontId="0" fillId="40" borderId="28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4" fontId="2" fillId="33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2" fillId="0" borderId="35" xfId="0" applyFont="1" applyFill="1" applyBorder="1" applyAlignment="1">
      <alignment wrapText="1"/>
    </xf>
    <xf numFmtId="0" fontId="0" fillId="0" borderId="25" xfId="0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25" xfId="0" applyFill="1" applyBorder="1" applyAlignment="1">
      <alignment/>
    </xf>
    <xf numFmtId="0" fontId="0" fillId="38" borderId="14" xfId="0" applyFill="1" applyBorder="1" applyAlignment="1">
      <alignment horizontal="center" vertical="center"/>
    </xf>
    <xf numFmtId="0" fontId="0" fillId="38" borderId="48" xfId="0" applyFill="1" applyBorder="1" applyAlignment="1">
      <alignment horizontal="center" vertical="center"/>
    </xf>
    <xf numFmtId="0" fontId="0" fillId="0" borderId="46" xfId="0" applyBorder="1" applyAlignment="1">
      <alignment wrapText="1"/>
    </xf>
    <xf numFmtId="0" fontId="0" fillId="0" borderId="13" xfId="0" applyFill="1" applyBorder="1" applyAlignment="1">
      <alignment horizontal="center" vertical="center"/>
    </xf>
    <xf numFmtId="0" fontId="39" fillId="0" borderId="46" xfId="0" applyFont="1" applyBorder="1" applyAlignment="1">
      <alignment wrapText="1"/>
    </xf>
    <xf numFmtId="0" fontId="0" fillId="0" borderId="46" xfId="0" applyBorder="1" applyAlignment="1">
      <alignment horizontal="center" vertical="center"/>
    </xf>
    <xf numFmtId="0" fontId="0" fillId="38" borderId="47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34" borderId="24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0" fillId="38" borderId="20" xfId="0" applyFill="1" applyBorder="1" applyAlignment="1">
      <alignment horizontal="center" vertical="center"/>
    </xf>
    <xf numFmtId="0" fontId="0" fillId="38" borderId="15" xfId="0" applyFill="1" applyBorder="1" applyAlignment="1">
      <alignment horizontal="center" vertical="center"/>
    </xf>
    <xf numFmtId="0" fontId="0" fillId="38" borderId="22" xfId="0" applyFill="1" applyBorder="1" applyAlignment="1">
      <alignment horizontal="center" vertical="center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40" borderId="49" xfId="0" applyFill="1" applyBorder="1" applyAlignment="1">
      <alignment horizontal="center" vertical="center"/>
    </xf>
    <xf numFmtId="0" fontId="0" fillId="40" borderId="50" xfId="0" applyFill="1" applyBorder="1" applyAlignment="1">
      <alignment horizontal="center" vertical="center"/>
    </xf>
    <xf numFmtId="0" fontId="2" fillId="40" borderId="49" xfId="0" applyFont="1" applyFill="1" applyBorder="1" applyAlignment="1" applyProtection="1">
      <alignment horizontal="center" vertical="center" wrapText="1"/>
      <protection locked="0"/>
    </xf>
    <xf numFmtId="0" fontId="2" fillId="40" borderId="50" xfId="0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51" xfId="0" applyNumberFormat="1" applyFont="1" applyFill="1" applyBorder="1" applyAlignment="1" applyProtection="1">
      <alignment horizontal="center" vertical="center"/>
      <protection locked="0"/>
    </xf>
    <xf numFmtId="0" fontId="2" fillId="33" borderId="52" xfId="0" applyNumberFormat="1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53" xfId="0" applyFont="1" applyFill="1" applyBorder="1" applyAlignment="1" applyProtection="1">
      <alignment horizontal="center" vertical="center" wrapText="1"/>
      <protection locked="0"/>
    </xf>
    <xf numFmtId="0" fontId="3" fillId="39" borderId="54" xfId="0" applyFont="1" applyFill="1" applyBorder="1" applyAlignment="1" applyProtection="1">
      <alignment horizontal="center" vertical="center"/>
      <protection locked="0"/>
    </xf>
    <xf numFmtId="0" fontId="3" fillId="39" borderId="55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41" borderId="56" xfId="0" applyFont="1" applyFill="1" applyBorder="1" applyAlignment="1" applyProtection="1">
      <alignment horizontal="center" vertical="center" wrapText="1"/>
      <protection locked="0"/>
    </xf>
    <xf numFmtId="0" fontId="2" fillId="41" borderId="53" xfId="0" applyFont="1" applyFill="1" applyBorder="1" applyAlignment="1" applyProtection="1">
      <alignment horizontal="center" vertical="center" wrapText="1"/>
      <protection locked="0"/>
    </xf>
    <xf numFmtId="0" fontId="3" fillId="39" borderId="25" xfId="0" applyFont="1" applyFill="1" applyBorder="1" applyAlignment="1" applyProtection="1">
      <alignment horizontal="center" vertical="center"/>
      <protection locked="0"/>
    </xf>
    <xf numFmtId="0" fontId="3" fillId="39" borderId="15" xfId="0" applyFont="1" applyFill="1" applyBorder="1" applyAlignment="1" applyProtection="1">
      <alignment horizontal="center" vertical="center"/>
      <protection locked="0"/>
    </xf>
    <xf numFmtId="0" fontId="3" fillId="39" borderId="27" xfId="0" applyFont="1" applyFill="1" applyBorder="1" applyAlignment="1" applyProtection="1">
      <alignment horizontal="center" vertical="center"/>
      <protection locked="0"/>
    </xf>
    <xf numFmtId="0" fontId="2" fillId="41" borderId="15" xfId="0" applyFont="1" applyFill="1" applyBorder="1" applyAlignment="1" applyProtection="1">
      <alignment horizontal="center" vertical="center" wrapText="1"/>
      <protection locked="0"/>
    </xf>
    <xf numFmtId="0" fontId="2" fillId="41" borderId="27" xfId="0" applyFont="1" applyFill="1" applyBorder="1" applyAlignment="1" applyProtection="1">
      <alignment horizontal="center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" fillId="34" borderId="49" xfId="0" applyFont="1" applyFill="1" applyBorder="1" applyAlignment="1" applyProtection="1">
      <alignment horizontal="center" vertical="center" wrapText="1"/>
      <protection locked="0"/>
    </xf>
    <xf numFmtId="0" fontId="2" fillId="34" borderId="32" xfId="0" applyFont="1" applyFill="1" applyBorder="1" applyAlignment="1" applyProtection="1">
      <alignment horizontal="center" vertical="center" wrapText="1"/>
      <protection locked="0"/>
    </xf>
    <xf numFmtId="0" fontId="2" fillId="34" borderId="51" xfId="0" applyFont="1" applyFill="1" applyBorder="1" applyAlignment="1" applyProtection="1">
      <alignment horizontal="center" vertical="center" wrapText="1"/>
      <protection locked="0"/>
    </xf>
    <xf numFmtId="0" fontId="3" fillId="39" borderId="19" xfId="0" applyFont="1" applyFill="1" applyBorder="1" applyAlignment="1" applyProtection="1">
      <alignment horizontal="left" vertical="center"/>
      <protection locked="0"/>
    </xf>
    <xf numFmtId="0" fontId="3" fillId="39" borderId="20" xfId="0" applyFont="1" applyFill="1" applyBorder="1" applyAlignment="1" applyProtection="1">
      <alignment horizontal="left" vertical="center"/>
      <protection locked="0"/>
    </xf>
    <xf numFmtId="0" fontId="2" fillId="33" borderId="19" xfId="0" applyFont="1" applyFill="1" applyBorder="1" applyAlignment="1" applyProtection="1">
      <alignment horizontal="center" vertical="center" wrapText="1"/>
      <protection locked="0"/>
    </xf>
    <xf numFmtId="0" fontId="2" fillId="33" borderId="20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56" xfId="0" applyFont="1" applyFill="1" applyBorder="1" applyAlignment="1" applyProtection="1">
      <alignment horizontal="center" vertical="center"/>
      <protection locked="0"/>
    </xf>
    <xf numFmtId="0" fontId="3" fillId="0" borderId="53" xfId="0" applyFont="1" applyFill="1" applyBorder="1" applyAlignment="1" applyProtection="1">
      <alignment horizontal="center" vertical="center"/>
      <protection locked="0"/>
    </xf>
    <xf numFmtId="0" fontId="3" fillId="39" borderId="25" xfId="0" applyFont="1" applyFill="1" applyBorder="1" applyAlignment="1" applyProtection="1">
      <alignment horizontal="left" vertical="center"/>
      <protection locked="0"/>
    </xf>
    <xf numFmtId="0" fontId="3" fillId="39" borderId="15" xfId="0" applyFont="1" applyFill="1" applyBorder="1" applyAlignment="1" applyProtection="1">
      <alignment horizontal="left" vertical="center"/>
      <protection locked="0"/>
    </xf>
    <xf numFmtId="0" fontId="3" fillId="39" borderId="27" xfId="0" applyFont="1" applyFill="1" applyBorder="1" applyAlignment="1" applyProtection="1">
      <alignment horizontal="left" vertical="center"/>
      <protection locked="0"/>
    </xf>
    <xf numFmtId="0" fontId="2" fillId="0" borderId="25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27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Fill="1" applyBorder="1" applyAlignment="1" applyProtection="1">
      <alignment horizontal="center" vertical="center" wrapText="1"/>
      <protection locked="0"/>
    </xf>
    <xf numFmtId="0" fontId="2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166" fontId="3" fillId="39" borderId="24" xfId="0" applyNumberFormat="1" applyFont="1" applyFill="1" applyBorder="1" applyAlignment="1" applyProtection="1">
      <alignment horizontal="left" vertical="center"/>
      <protection locked="0"/>
    </xf>
    <xf numFmtId="166" fontId="3" fillId="39" borderId="19" xfId="0" applyNumberFormat="1" applyFont="1" applyFill="1" applyBorder="1" applyAlignment="1" applyProtection="1">
      <alignment horizontal="left" vertical="center"/>
      <protection locked="0"/>
    </xf>
    <xf numFmtId="0" fontId="2" fillId="0" borderId="24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50" xfId="0" applyFont="1" applyFill="1" applyBorder="1" applyAlignment="1" applyProtection="1">
      <alignment horizontal="center" vertical="center" wrapText="1"/>
      <protection locked="0"/>
    </xf>
    <xf numFmtId="166" fontId="3" fillId="39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166" fontId="3" fillId="39" borderId="25" xfId="0" applyNumberFormat="1" applyFont="1" applyFill="1" applyBorder="1" applyAlignment="1" applyProtection="1">
      <alignment horizontal="center" vertical="center"/>
      <protection locked="0"/>
    </xf>
    <xf numFmtId="166" fontId="3" fillId="39" borderId="22" xfId="0" applyNumberFormat="1" applyFont="1" applyFill="1" applyBorder="1" applyAlignment="1" applyProtection="1">
      <alignment horizontal="center" vertical="center"/>
      <protection locked="0"/>
    </xf>
    <xf numFmtId="166" fontId="3" fillId="39" borderId="20" xfId="0" applyNumberFormat="1" applyFont="1" applyFill="1" applyBorder="1" applyAlignment="1" applyProtection="1">
      <alignment horizontal="left" vertical="center"/>
      <protection locked="0"/>
    </xf>
    <xf numFmtId="166" fontId="3" fillId="39" borderId="15" xfId="0" applyNumberFormat="1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57" xfId="0" applyFont="1" applyFill="1" applyBorder="1" applyAlignment="1" applyProtection="1">
      <alignment horizontal="center" vertical="center" wrapText="1"/>
      <protection locked="0"/>
    </xf>
    <xf numFmtId="0" fontId="2" fillId="0" borderId="58" xfId="0" applyFont="1" applyFill="1" applyBorder="1" applyAlignment="1" applyProtection="1">
      <alignment horizontal="center" vertical="center" wrapText="1"/>
      <protection locked="0"/>
    </xf>
    <xf numFmtId="0" fontId="2" fillId="0" borderId="59" xfId="0" applyFont="1" applyFill="1" applyBorder="1" applyAlignment="1" applyProtection="1">
      <alignment horizontal="center" vertical="center" wrapText="1"/>
      <protection locked="0"/>
    </xf>
    <xf numFmtId="166" fontId="3" fillId="39" borderId="60" xfId="0" applyNumberFormat="1" applyFont="1" applyFill="1" applyBorder="1" applyAlignment="1" applyProtection="1">
      <alignment horizontal="left" vertical="center"/>
      <protection locked="0"/>
    </xf>
    <xf numFmtId="166" fontId="3" fillId="39" borderId="61" xfId="0" applyNumberFormat="1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166" fontId="3" fillId="39" borderId="40" xfId="0" applyNumberFormat="1" applyFont="1" applyFill="1" applyBorder="1" applyAlignment="1" applyProtection="1">
      <alignment horizontal="left" vertical="center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62" xfId="0" applyFont="1" applyFill="1" applyBorder="1" applyAlignment="1" applyProtection="1">
      <alignment horizontal="left" vertical="center" wrapText="1"/>
      <protection locked="0"/>
    </xf>
    <xf numFmtId="0" fontId="2" fillId="0" borderId="63" xfId="0" applyFont="1" applyFill="1" applyBorder="1" applyAlignment="1" applyProtection="1">
      <alignment horizontal="left" vertical="center" wrapText="1"/>
      <protection locked="0"/>
    </xf>
    <xf numFmtId="0" fontId="2" fillId="34" borderId="15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33" borderId="21" xfId="0" applyFont="1" applyFill="1" applyBorder="1" applyAlignment="1" applyProtection="1">
      <alignment horizontal="center" vertical="center" wrapText="1"/>
      <protection locked="0"/>
    </xf>
    <xf numFmtId="9" fontId="2" fillId="33" borderId="20" xfId="0" applyNumberFormat="1" applyFont="1" applyFill="1" applyBorder="1" applyAlignment="1" applyProtection="1">
      <alignment horizontal="center" vertical="center" wrapText="1"/>
      <protection locked="0"/>
    </xf>
    <xf numFmtId="9" fontId="2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4" xfId="0" applyFont="1" applyFill="1" applyBorder="1" applyAlignment="1" applyProtection="1">
      <alignment horizontal="center" vertical="center" wrapText="1"/>
      <protection locked="0"/>
    </xf>
    <xf numFmtId="0" fontId="2" fillId="0" borderId="65" xfId="0" applyFont="1" applyFill="1" applyBorder="1" applyAlignment="1" applyProtection="1">
      <alignment horizontal="center" vertical="center" wrapText="1"/>
      <protection locked="0"/>
    </xf>
    <xf numFmtId="0" fontId="2" fillId="0" borderId="66" xfId="0" applyFont="1" applyFill="1" applyBorder="1" applyAlignment="1" applyProtection="1">
      <alignment horizontal="center" vertical="center" wrapText="1"/>
      <protection locked="0"/>
    </xf>
    <xf numFmtId="0" fontId="2" fillId="0" borderId="67" xfId="0" applyFont="1" applyFill="1" applyBorder="1" applyAlignment="1" applyProtection="1">
      <alignment horizontal="center" vertical="center" wrapText="1"/>
      <protection locked="0"/>
    </xf>
    <xf numFmtId="0" fontId="2" fillId="0" borderId="68" xfId="0" applyFont="1" applyFill="1" applyBorder="1" applyAlignment="1" applyProtection="1">
      <alignment horizontal="center" vertical="center" wrapText="1"/>
      <protection locked="0"/>
    </xf>
    <xf numFmtId="166" fontId="3" fillId="39" borderId="21" xfId="0" applyNumberFormat="1" applyFont="1" applyFill="1" applyBorder="1" applyAlignment="1" applyProtection="1">
      <alignment horizontal="left" vertical="center"/>
      <protection locked="0"/>
    </xf>
    <xf numFmtId="0" fontId="2" fillId="33" borderId="20" xfId="0" applyFont="1" applyFill="1" applyBorder="1" applyAlignment="1" applyProtection="1">
      <alignment horizontal="left" vertical="center" wrapText="1"/>
      <protection locked="0"/>
    </xf>
    <xf numFmtId="0" fontId="2" fillId="33" borderId="21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 quotePrefix="1">
      <alignment horizontal="center" vertical="center" wrapText="1"/>
      <protection locked="0"/>
    </xf>
    <xf numFmtId="166" fontId="3" fillId="39" borderId="60" xfId="0" applyNumberFormat="1" applyFont="1" applyFill="1" applyBorder="1" applyAlignment="1" applyProtection="1">
      <alignment horizontal="left" vertical="center" wrapText="1"/>
      <protection locked="0"/>
    </xf>
    <xf numFmtId="166" fontId="3" fillId="39" borderId="4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16" xfId="0" applyFont="1" applyFill="1" applyBorder="1" applyAlignment="1" applyProtection="1">
      <alignment horizontal="left" vertical="center" wrapText="1"/>
      <protection locked="0"/>
    </xf>
    <xf numFmtId="0" fontId="2" fillId="33" borderId="18" xfId="0" applyFont="1" applyFill="1" applyBorder="1" applyAlignment="1" applyProtection="1">
      <alignment horizontal="left" vertical="center" wrapText="1"/>
      <protection locked="0"/>
    </xf>
    <xf numFmtId="0" fontId="2" fillId="33" borderId="16" xfId="0" applyFont="1" applyFill="1" applyBorder="1" applyAlignment="1" applyProtection="1">
      <alignment horizontal="center" vertical="center" wrapText="1"/>
      <protection locked="0"/>
    </xf>
    <xf numFmtId="0" fontId="2" fillId="33" borderId="18" xfId="0" applyFont="1" applyFill="1" applyBorder="1" applyAlignment="1" applyProtection="1">
      <alignment horizontal="center" vertical="center" wrapText="1"/>
      <protection locked="0"/>
    </xf>
    <xf numFmtId="0" fontId="2" fillId="33" borderId="17" xfId="0" applyFont="1" applyFill="1" applyBorder="1" applyAlignment="1" applyProtection="1">
      <alignment horizontal="center" vertical="center" wrapText="1"/>
      <protection locked="0"/>
    </xf>
    <xf numFmtId="0" fontId="2" fillId="0" borderId="69" xfId="0" applyFont="1" applyFill="1" applyBorder="1" applyAlignment="1" applyProtection="1">
      <alignment horizontal="center" vertical="center" wrapText="1"/>
      <protection locked="0"/>
    </xf>
    <xf numFmtId="0" fontId="2" fillId="0" borderId="69" xfId="0" applyFont="1" applyFill="1" applyBorder="1" applyAlignment="1" applyProtection="1" quotePrefix="1">
      <alignment horizontal="center" vertical="center" wrapText="1"/>
      <protection locked="0"/>
    </xf>
    <xf numFmtId="166" fontId="3" fillId="39" borderId="70" xfId="0" applyNumberFormat="1" applyFont="1" applyFill="1" applyBorder="1" applyAlignment="1" applyProtection="1">
      <alignment horizontal="left" vertical="center" wrapText="1"/>
      <protection locked="0"/>
    </xf>
    <xf numFmtId="166" fontId="3" fillId="39" borderId="4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71" xfId="0" applyFont="1" applyFill="1" applyBorder="1" applyAlignment="1" applyProtection="1">
      <alignment horizontal="left" vertical="center" wrapText="1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0" fontId="2" fillId="42" borderId="19" xfId="0" applyFont="1" applyFill="1" applyBorder="1" applyAlignment="1" applyProtection="1">
      <alignment horizontal="center" vertical="center" wrapText="1"/>
      <protection locked="0"/>
    </xf>
    <xf numFmtId="0" fontId="2" fillId="33" borderId="16" xfId="0" applyFont="1" applyFill="1" applyBorder="1" applyAlignment="1" applyProtection="1" quotePrefix="1">
      <alignment horizontal="center" vertical="center" wrapText="1"/>
      <protection locked="0"/>
    </xf>
    <xf numFmtId="167" fontId="3" fillId="39" borderId="60" xfId="0" applyNumberFormat="1" applyFont="1" applyFill="1" applyBorder="1" applyAlignment="1" applyProtection="1">
      <alignment horizontal="left" vertical="center" wrapText="1"/>
      <protection locked="0"/>
    </xf>
    <xf numFmtId="0" fontId="3" fillId="39" borderId="4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72" xfId="0" applyFont="1" applyFill="1" applyBorder="1" applyAlignment="1" applyProtection="1">
      <alignment horizontal="center" vertical="center" wrapText="1"/>
      <protection locked="0"/>
    </xf>
    <xf numFmtId="0" fontId="3" fillId="39" borderId="36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Alignment="1" applyProtection="1">
      <alignment horizontal="center" vertical="center" wrapText="1"/>
      <protection locked="0"/>
    </xf>
    <xf numFmtId="165" fontId="3" fillId="43" borderId="73" xfId="0" applyNumberFormat="1" applyFont="1" applyFill="1" applyBorder="1" applyAlignment="1" applyProtection="1">
      <alignment horizontal="center" vertical="center"/>
      <protection locked="0"/>
    </xf>
    <xf numFmtId="165" fontId="3" fillId="43" borderId="46" xfId="0" applyNumberFormat="1" applyFont="1" applyFill="1" applyBorder="1" applyAlignment="1" applyProtection="1">
      <alignment horizontal="center" vertical="center"/>
      <protection locked="0"/>
    </xf>
    <xf numFmtId="165" fontId="3" fillId="43" borderId="47" xfId="0" applyNumberFormat="1" applyFont="1" applyFill="1" applyBorder="1" applyAlignment="1" applyProtection="1">
      <alignment horizontal="center" vertical="center"/>
      <protection locked="0"/>
    </xf>
    <xf numFmtId="0" fontId="4" fillId="36" borderId="0" xfId="0" applyFont="1" applyFill="1" applyAlignment="1" applyProtection="1">
      <alignment horizontal="center" vertical="center"/>
      <protection locked="0"/>
    </xf>
    <xf numFmtId="166" fontId="3" fillId="39" borderId="70" xfId="0" applyNumberFormat="1" applyFont="1" applyFill="1" applyBorder="1" applyAlignment="1" applyProtection="1">
      <alignment horizontal="left" vertical="center"/>
      <protection locked="0"/>
    </xf>
    <xf numFmtId="166" fontId="3" fillId="39" borderId="74" xfId="0" applyNumberFormat="1" applyFont="1" applyFill="1" applyBorder="1" applyAlignment="1" applyProtection="1">
      <alignment horizontal="left" vertical="center"/>
      <protection locked="0"/>
    </xf>
    <xf numFmtId="166" fontId="3" fillId="39" borderId="44" xfId="0" applyNumberFormat="1" applyFont="1" applyFill="1" applyBorder="1" applyAlignment="1" applyProtection="1">
      <alignment horizontal="left" vertical="center"/>
      <protection locked="0"/>
    </xf>
    <xf numFmtId="0" fontId="3" fillId="39" borderId="25" xfId="0" applyFont="1" applyFill="1" applyBorder="1" applyAlignment="1" applyProtection="1">
      <alignment horizontal="center" vertical="center" wrapText="1"/>
      <protection locked="0"/>
    </xf>
    <xf numFmtId="0" fontId="3" fillId="39" borderId="27" xfId="0" applyFont="1" applyFill="1" applyBorder="1" applyAlignment="1" applyProtection="1">
      <alignment horizontal="center" vertical="center" wrapText="1"/>
      <protection locked="0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  <xf numFmtId="0" fontId="0" fillId="38" borderId="25" xfId="0" applyFill="1" applyBorder="1" applyAlignment="1">
      <alignment horizontal="center" vertical="center"/>
    </xf>
    <xf numFmtId="0" fontId="0" fillId="38" borderId="27" xfId="0" applyFill="1" applyBorder="1" applyAlignment="1">
      <alignment horizontal="center" vertical="center"/>
    </xf>
    <xf numFmtId="0" fontId="3" fillId="39" borderId="15" xfId="0" applyFont="1" applyFill="1" applyBorder="1" applyAlignment="1" applyProtection="1">
      <alignment horizontal="center" vertical="center" wrapText="1"/>
      <protection locked="0"/>
    </xf>
    <xf numFmtId="0" fontId="0" fillId="38" borderId="25" xfId="0" applyFill="1" applyBorder="1" applyAlignment="1">
      <alignment horizontal="center"/>
    </xf>
    <xf numFmtId="0" fontId="0" fillId="38" borderId="27" xfId="0" applyFill="1" applyBorder="1" applyAlignment="1">
      <alignment horizontal="center"/>
    </xf>
    <xf numFmtId="0" fontId="0" fillId="38" borderId="48" xfId="0" applyFill="1" applyBorder="1" applyAlignment="1">
      <alignment horizontal="center" vertical="center"/>
    </xf>
    <xf numFmtId="0" fontId="0" fillId="38" borderId="75" xfId="0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9"/>
  <sheetViews>
    <sheetView tabSelected="1" zoomScalePageLayoutView="0" workbookViewId="0" topLeftCell="A110">
      <selection activeCell="Q126" sqref="Q126"/>
    </sheetView>
  </sheetViews>
  <sheetFormatPr defaultColWidth="11.421875" defaultRowHeight="15"/>
  <cols>
    <col min="2" max="2" width="44.57421875" style="0" customWidth="1"/>
    <col min="3" max="3" width="11.421875" style="201" customWidth="1"/>
    <col min="7" max="7" width="0" style="0" hidden="1" customWidth="1"/>
    <col min="8" max="8" width="11.421875" style="203" customWidth="1"/>
    <col min="14" max="15" width="17.140625" style="0" customWidth="1"/>
    <col min="16" max="16" width="1.1484375" style="0" customWidth="1"/>
    <col min="17" max="18" width="17.140625" style="124" customWidth="1"/>
  </cols>
  <sheetData>
    <row r="1" spans="1:13" s="6" customFormat="1" ht="11.25" customHeight="1" thickBot="1">
      <c r="A1" s="1"/>
      <c r="B1" s="2"/>
      <c r="C1" s="3"/>
      <c r="D1" s="1"/>
      <c r="E1" s="1"/>
      <c r="F1" s="1"/>
      <c r="G1" s="4"/>
      <c r="H1" s="1"/>
      <c r="I1" s="5"/>
      <c r="J1" s="4"/>
      <c r="K1" s="4"/>
      <c r="L1" s="4"/>
      <c r="M1" s="4"/>
    </row>
    <row r="2" spans="1:18" s="6" customFormat="1" ht="12" thickBot="1">
      <c r="A2" s="340"/>
      <c r="B2" s="340"/>
      <c r="C2" s="340"/>
      <c r="D2" s="340"/>
      <c r="E2" s="1"/>
      <c r="F2" s="1"/>
      <c r="G2" s="4"/>
      <c r="H2" s="1"/>
      <c r="I2" s="5"/>
      <c r="J2" s="4"/>
      <c r="K2" s="4"/>
      <c r="L2" s="4"/>
      <c r="M2" s="4"/>
      <c r="N2" s="341" t="s">
        <v>153</v>
      </c>
      <c r="O2" s="342"/>
      <c r="P2" s="342"/>
      <c r="Q2" s="342"/>
      <c r="R2" s="343"/>
    </row>
    <row r="3" spans="1:17" s="6" customFormat="1" ht="3" customHeight="1">
      <c r="A3" s="1"/>
      <c r="B3" s="2"/>
      <c r="C3" s="3"/>
      <c r="D3" s="1"/>
      <c r="E3" s="1"/>
      <c r="F3" s="1"/>
      <c r="G3" s="4"/>
      <c r="H3" s="1"/>
      <c r="I3" s="5"/>
      <c r="J3" s="4"/>
      <c r="K3" s="4"/>
      <c r="L3" s="4"/>
      <c r="M3" s="4"/>
      <c r="N3" s="7"/>
      <c r="O3" s="8"/>
      <c r="P3" s="8"/>
      <c r="Q3" s="8"/>
    </row>
    <row r="4" spans="1:18" s="6" customFormat="1" ht="12.75" customHeight="1">
      <c r="A4" s="1"/>
      <c r="B4" s="2"/>
      <c r="C4" s="3"/>
      <c r="D4" s="1"/>
      <c r="E4" s="1"/>
      <c r="F4" s="1"/>
      <c r="G4" s="4"/>
      <c r="H4" s="1"/>
      <c r="I4" s="5"/>
      <c r="J4" s="4"/>
      <c r="K4" s="4"/>
      <c r="L4" s="9"/>
      <c r="N4" s="344" t="s">
        <v>0</v>
      </c>
      <c r="O4" s="344"/>
      <c r="P4" s="10"/>
      <c r="Q4" s="344" t="s">
        <v>1</v>
      </c>
      <c r="R4" s="344"/>
    </row>
    <row r="5" spans="1:13" s="6" customFormat="1" ht="3.75" customHeight="1" thickBot="1">
      <c r="A5" s="1"/>
      <c r="B5" s="2"/>
      <c r="C5" s="3"/>
      <c r="D5" s="1"/>
      <c r="E5" s="1"/>
      <c r="F5" s="1"/>
      <c r="G5" s="4"/>
      <c r="H5" s="1"/>
      <c r="I5" s="5"/>
      <c r="J5" s="4"/>
      <c r="K5" s="4"/>
      <c r="L5" s="4"/>
      <c r="M5" s="4"/>
    </row>
    <row r="6" spans="1:18" s="20" customFormat="1" ht="97.5" customHeight="1" thickBot="1">
      <c r="A6" s="11" t="s">
        <v>2</v>
      </c>
      <c r="B6" s="12" t="s">
        <v>3</v>
      </c>
      <c r="C6" s="13" t="s">
        <v>4</v>
      </c>
      <c r="D6" s="14" t="s">
        <v>5</v>
      </c>
      <c r="E6" s="14" t="s">
        <v>6</v>
      </c>
      <c r="F6" s="14" t="s">
        <v>7</v>
      </c>
      <c r="G6" s="15" t="s">
        <v>8</v>
      </c>
      <c r="H6" s="15" t="s">
        <v>9</v>
      </c>
      <c r="I6" s="16" t="s">
        <v>10</v>
      </c>
      <c r="J6" s="15" t="s">
        <v>11</v>
      </c>
      <c r="K6" s="15" t="s">
        <v>12</v>
      </c>
      <c r="L6" s="17" t="s">
        <v>154</v>
      </c>
      <c r="M6" s="18" t="s">
        <v>13</v>
      </c>
      <c r="N6" s="121" t="s">
        <v>14</v>
      </c>
      <c r="O6" s="125" t="s">
        <v>15</v>
      </c>
      <c r="P6" s="19"/>
      <c r="Q6" s="123" t="s">
        <v>16</v>
      </c>
      <c r="R6" s="127" t="s">
        <v>17</v>
      </c>
    </row>
    <row r="7" spans="1:18" s="148" customFormat="1" ht="15">
      <c r="A7" s="320" t="s">
        <v>18</v>
      </c>
      <c r="B7" s="345" t="s">
        <v>141</v>
      </c>
      <c r="C7" s="297" t="s">
        <v>140</v>
      </c>
      <c r="D7" s="299">
        <v>9800201</v>
      </c>
      <c r="E7" s="21">
        <v>5</v>
      </c>
      <c r="F7" s="299" t="s">
        <v>20</v>
      </c>
      <c r="G7" s="22" t="s">
        <v>21</v>
      </c>
      <c r="H7" s="21" t="s">
        <v>22</v>
      </c>
      <c r="I7" s="23">
        <v>0.072</v>
      </c>
      <c r="J7" s="21" t="s">
        <v>23</v>
      </c>
      <c r="K7" s="95">
        <v>2</v>
      </c>
      <c r="L7" s="104">
        <v>2</v>
      </c>
      <c r="M7" s="23">
        <f aca="true" t="shared" si="0" ref="M7:M21">I7*E7</f>
        <v>0.36</v>
      </c>
      <c r="N7" s="146">
        <v>0.144</v>
      </c>
      <c r="O7" s="226">
        <v>0.252</v>
      </c>
      <c r="Q7" s="146">
        <v>0.72</v>
      </c>
      <c r="R7" s="226">
        <v>1.26</v>
      </c>
    </row>
    <row r="8" spans="1:18" s="148" customFormat="1" ht="15">
      <c r="A8" s="300"/>
      <c r="B8" s="346"/>
      <c r="C8" s="298" t="s">
        <v>19</v>
      </c>
      <c r="D8" s="300">
        <v>2020318</v>
      </c>
      <c r="E8" s="24">
        <v>5</v>
      </c>
      <c r="F8" s="300" t="s">
        <v>20</v>
      </c>
      <c r="G8" s="152" t="s">
        <v>24</v>
      </c>
      <c r="H8" s="24" t="s">
        <v>25</v>
      </c>
      <c r="I8" s="25">
        <v>0.054</v>
      </c>
      <c r="J8" s="24" t="s">
        <v>23</v>
      </c>
      <c r="K8" s="24">
        <v>2</v>
      </c>
      <c r="L8" s="105">
        <v>2</v>
      </c>
      <c r="M8" s="25">
        <f t="shared" si="0"/>
        <v>0.27</v>
      </c>
      <c r="N8" s="146">
        <v>0.108</v>
      </c>
      <c r="O8" s="227"/>
      <c r="Q8" s="146">
        <v>0.54</v>
      </c>
      <c r="R8" s="227"/>
    </row>
    <row r="9" spans="1:18" s="148" customFormat="1" ht="15">
      <c r="A9" s="303"/>
      <c r="B9" s="347"/>
      <c r="C9" s="302" t="s">
        <v>19</v>
      </c>
      <c r="D9" s="303">
        <v>2020318</v>
      </c>
      <c r="E9" s="26">
        <v>5</v>
      </c>
      <c r="F9" s="303" t="s">
        <v>20</v>
      </c>
      <c r="G9" s="27" t="s">
        <v>26</v>
      </c>
      <c r="H9" s="26" t="s">
        <v>27</v>
      </c>
      <c r="I9" s="28">
        <v>0.054</v>
      </c>
      <c r="J9" s="26" t="s">
        <v>23</v>
      </c>
      <c r="K9" s="26" t="s">
        <v>152</v>
      </c>
      <c r="L9" s="106">
        <v>0</v>
      </c>
      <c r="M9" s="28">
        <f t="shared" si="0"/>
        <v>0.27</v>
      </c>
      <c r="N9" s="146">
        <v>0</v>
      </c>
      <c r="O9" s="228"/>
      <c r="Q9" s="146">
        <v>0</v>
      </c>
      <c r="R9" s="228"/>
    </row>
    <row r="10" spans="1:18" ht="22.5">
      <c r="A10" s="29" t="s">
        <v>18</v>
      </c>
      <c r="B10" s="176" t="s">
        <v>28</v>
      </c>
      <c r="C10" s="30" t="s">
        <v>29</v>
      </c>
      <c r="D10" s="31">
        <v>9600022</v>
      </c>
      <c r="E10" s="31">
        <v>5</v>
      </c>
      <c r="F10" s="31" t="s">
        <v>20</v>
      </c>
      <c r="G10" s="31" t="s">
        <v>30</v>
      </c>
      <c r="H10" s="31" t="s">
        <v>31</v>
      </c>
      <c r="I10" s="32">
        <v>0.817</v>
      </c>
      <c r="J10" s="31" t="s">
        <v>23</v>
      </c>
      <c r="K10" s="71" t="s">
        <v>152</v>
      </c>
      <c r="L10" s="107">
        <v>0</v>
      </c>
      <c r="M10" s="32">
        <f t="shared" si="0"/>
        <v>4.085</v>
      </c>
      <c r="N10" s="122">
        <v>0</v>
      </c>
      <c r="O10" s="126">
        <v>0</v>
      </c>
      <c r="Q10" s="122">
        <v>0</v>
      </c>
      <c r="R10" s="126">
        <v>0</v>
      </c>
    </row>
    <row r="11" spans="1:18" s="148" customFormat="1" ht="15">
      <c r="A11" s="320" t="s">
        <v>18</v>
      </c>
      <c r="B11" s="321" t="s">
        <v>32</v>
      </c>
      <c r="C11" s="297" t="s">
        <v>192</v>
      </c>
      <c r="D11" s="299">
        <v>2160412</v>
      </c>
      <c r="E11" s="21">
        <v>0.5</v>
      </c>
      <c r="F11" s="299" t="s">
        <v>20</v>
      </c>
      <c r="G11" s="21" t="s">
        <v>33</v>
      </c>
      <c r="H11" s="21" t="s">
        <v>25</v>
      </c>
      <c r="I11" s="23">
        <v>0.0146</v>
      </c>
      <c r="J11" s="21" t="s">
        <v>23</v>
      </c>
      <c r="K11" s="21">
        <v>2</v>
      </c>
      <c r="L11" s="149">
        <v>2</v>
      </c>
      <c r="M11" s="23">
        <f t="shared" si="0"/>
        <v>0.0073</v>
      </c>
      <c r="N11" s="146">
        <v>0.0292</v>
      </c>
      <c r="O11" s="226">
        <v>0.044</v>
      </c>
      <c r="Q11" s="146">
        <v>0.0146</v>
      </c>
      <c r="R11" s="226">
        <v>0.022</v>
      </c>
    </row>
    <row r="12" spans="1:18" s="148" customFormat="1" ht="15">
      <c r="A12" s="303"/>
      <c r="B12" s="322"/>
      <c r="C12" s="302" t="s">
        <v>34</v>
      </c>
      <c r="D12" s="303">
        <v>9800350</v>
      </c>
      <c r="E12" s="26">
        <v>0.5</v>
      </c>
      <c r="F12" s="303" t="s">
        <v>20</v>
      </c>
      <c r="G12" s="26" t="s">
        <v>35</v>
      </c>
      <c r="H12" s="26" t="s">
        <v>36</v>
      </c>
      <c r="I12" s="28">
        <v>0.0074</v>
      </c>
      <c r="J12" s="26" t="s">
        <v>23</v>
      </c>
      <c r="K12" s="150">
        <v>2</v>
      </c>
      <c r="L12" s="151">
        <v>2</v>
      </c>
      <c r="M12" s="28">
        <f t="shared" si="0"/>
        <v>0.0037</v>
      </c>
      <c r="N12" s="146">
        <v>0.0148</v>
      </c>
      <c r="O12" s="228"/>
      <c r="Q12" s="146">
        <v>0.0074</v>
      </c>
      <c r="R12" s="228"/>
    </row>
    <row r="13" spans="1:18" ht="15">
      <c r="A13" s="338"/>
      <c r="B13" s="339" t="s">
        <v>37</v>
      </c>
      <c r="C13" s="332" t="s">
        <v>38</v>
      </c>
      <c r="D13" s="307">
        <v>2030332</v>
      </c>
      <c r="E13" s="38">
        <v>5</v>
      </c>
      <c r="F13" s="299" t="s">
        <v>20</v>
      </c>
      <c r="G13" s="21" t="s">
        <v>39</v>
      </c>
      <c r="H13" s="21" t="s">
        <v>36</v>
      </c>
      <c r="I13" s="39">
        <v>0.24</v>
      </c>
      <c r="J13" s="24" t="s">
        <v>23</v>
      </c>
      <c r="K13" s="95">
        <v>2</v>
      </c>
      <c r="L13" s="106">
        <v>2</v>
      </c>
      <c r="M13" s="23">
        <f>I13*E13</f>
        <v>1.2</v>
      </c>
      <c r="N13" s="122">
        <v>0.48</v>
      </c>
      <c r="O13" s="226">
        <v>0.48</v>
      </c>
      <c r="Q13" s="122">
        <v>2.4</v>
      </c>
      <c r="R13" s="226">
        <v>2.4</v>
      </c>
    </row>
    <row r="14" spans="1:18" ht="15">
      <c r="A14" s="338"/>
      <c r="B14" s="339"/>
      <c r="C14" s="333"/>
      <c r="D14" s="230"/>
      <c r="E14" s="26">
        <v>5</v>
      </c>
      <c r="F14" s="303" t="s">
        <v>20</v>
      </c>
      <c r="G14" s="26" t="s">
        <v>35</v>
      </c>
      <c r="H14" s="26" t="s">
        <v>27</v>
      </c>
      <c r="I14" s="28">
        <v>0.12</v>
      </c>
      <c r="J14" s="26" t="s">
        <v>23</v>
      </c>
      <c r="K14" s="26" t="s">
        <v>152</v>
      </c>
      <c r="L14" s="106">
        <v>0</v>
      </c>
      <c r="M14" s="28">
        <f>I14*E14</f>
        <v>0.6</v>
      </c>
      <c r="N14" s="122">
        <v>0</v>
      </c>
      <c r="O14" s="228"/>
      <c r="Q14" s="122">
        <v>0</v>
      </c>
      <c r="R14" s="228"/>
    </row>
    <row r="15" spans="1:18" ht="15">
      <c r="A15" s="41" t="s">
        <v>18</v>
      </c>
      <c r="B15" s="177" t="s">
        <v>40</v>
      </c>
      <c r="C15" s="42" t="s">
        <v>41</v>
      </c>
      <c r="D15" s="40">
        <v>2010132</v>
      </c>
      <c r="E15" s="40">
        <v>0.25</v>
      </c>
      <c r="F15" s="40" t="s">
        <v>42</v>
      </c>
      <c r="G15" s="43" t="s">
        <v>43</v>
      </c>
      <c r="H15" s="40" t="s">
        <v>44</v>
      </c>
      <c r="I15" s="44">
        <v>0.5</v>
      </c>
      <c r="J15" s="40" t="s">
        <v>45</v>
      </c>
      <c r="K15" s="43">
        <v>1</v>
      </c>
      <c r="L15" s="109">
        <v>5.1</v>
      </c>
      <c r="M15" s="44">
        <f t="shared" si="0"/>
        <v>0.125</v>
      </c>
      <c r="N15" s="122">
        <v>2.55</v>
      </c>
      <c r="O15" s="126">
        <v>2.55</v>
      </c>
      <c r="Q15" s="122">
        <v>0.6375</v>
      </c>
      <c r="R15" s="126">
        <v>0.6375</v>
      </c>
    </row>
    <row r="16" spans="1:18" ht="22.5">
      <c r="A16" s="29" t="s">
        <v>18</v>
      </c>
      <c r="B16" s="176" t="s">
        <v>48</v>
      </c>
      <c r="C16" s="30" t="s">
        <v>49</v>
      </c>
      <c r="D16" s="31">
        <v>9500199</v>
      </c>
      <c r="E16" s="31">
        <v>1</v>
      </c>
      <c r="F16" s="31" t="s">
        <v>20</v>
      </c>
      <c r="G16" s="31" t="s">
        <v>50</v>
      </c>
      <c r="H16" s="31" t="s">
        <v>51</v>
      </c>
      <c r="I16" s="32">
        <v>0.722</v>
      </c>
      <c r="J16" s="31" t="s">
        <v>23</v>
      </c>
      <c r="K16" s="31" t="s">
        <v>152</v>
      </c>
      <c r="L16" s="111">
        <v>0</v>
      </c>
      <c r="M16" s="32">
        <f t="shared" si="0"/>
        <v>0.722</v>
      </c>
      <c r="N16" s="122">
        <v>0</v>
      </c>
      <c r="O16" s="126">
        <v>0</v>
      </c>
      <c r="Q16" s="122">
        <v>0</v>
      </c>
      <c r="R16" s="126">
        <v>0</v>
      </c>
    </row>
    <row r="17" spans="1:18" ht="15">
      <c r="A17" s="335" t="s">
        <v>18</v>
      </c>
      <c r="B17" s="336" t="s">
        <v>52</v>
      </c>
      <c r="C17" s="297" t="s">
        <v>53</v>
      </c>
      <c r="D17" s="325">
        <v>2060131</v>
      </c>
      <c r="E17" s="33">
        <v>5</v>
      </c>
      <c r="F17" s="325" t="s">
        <v>20</v>
      </c>
      <c r="G17" s="33" t="s">
        <v>54</v>
      </c>
      <c r="H17" s="33" t="s">
        <v>55</v>
      </c>
      <c r="I17" s="34">
        <v>0.1036</v>
      </c>
      <c r="J17" s="33" t="s">
        <v>23</v>
      </c>
      <c r="K17" s="97">
        <v>2</v>
      </c>
      <c r="L17" s="112">
        <v>2</v>
      </c>
      <c r="M17" s="34">
        <f t="shared" si="0"/>
        <v>0.518</v>
      </c>
      <c r="N17" s="122">
        <v>0.2072</v>
      </c>
      <c r="O17" s="226">
        <v>0.3932</v>
      </c>
      <c r="Q17" s="122">
        <v>1.036</v>
      </c>
      <c r="R17" s="226">
        <v>1.966</v>
      </c>
    </row>
    <row r="18" spans="1:18" ht="15">
      <c r="A18" s="326"/>
      <c r="B18" s="337"/>
      <c r="C18" s="302" t="s">
        <v>56</v>
      </c>
      <c r="D18" s="326">
        <v>2010637</v>
      </c>
      <c r="E18" s="35">
        <v>5</v>
      </c>
      <c r="F18" s="326" t="s">
        <v>20</v>
      </c>
      <c r="G18" s="26" t="s">
        <v>39</v>
      </c>
      <c r="H18" s="35" t="s">
        <v>57</v>
      </c>
      <c r="I18" s="36">
        <v>0.093</v>
      </c>
      <c r="J18" s="35" t="s">
        <v>23</v>
      </c>
      <c r="K18" s="96">
        <v>2</v>
      </c>
      <c r="L18" s="108">
        <v>2</v>
      </c>
      <c r="M18" s="36">
        <f t="shared" si="0"/>
        <v>0.46499999999999997</v>
      </c>
      <c r="N18" s="122">
        <v>0.186</v>
      </c>
      <c r="O18" s="228"/>
      <c r="Q18" s="122">
        <v>0.9299999999999999</v>
      </c>
      <c r="R18" s="228"/>
    </row>
    <row r="19" spans="1:18" ht="15">
      <c r="A19" s="45" t="s">
        <v>18</v>
      </c>
      <c r="B19" s="176" t="s">
        <v>58</v>
      </c>
      <c r="C19" s="30" t="s">
        <v>59</v>
      </c>
      <c r="D19" s="46">
        <v>9100156</v>
      </c>
      <c r="E19" s="46">
        <v>0.5</v>
      </c>
      <c r="F19" s="46" t="s">
        <v>20</v>
      </c>
      <c r="G19" s="46" t="s">
        <v>60</v>
      </c>
      <c r="H19" s="46" t="s">
        <v>61</v>
      </c>
      <c r="I19" s="47">
        <v>0.15</v>
      </c>
      <c r="J19" s="46" t="s">
        <v>23</v>
      </c>
      <c r="K19" s="88">
        <v>2</v>
      </c>
      <c r="L19" s="107">
        <v>2</v>
      </c>
      <c r="M19" s="47">
        <f t="shared" si="0"/>
        <v>0.075</v>
      </c>
      <c r="N19" s="122">
        <v>0.3</v>
      </c>
      <c r="O19" s="126">
        <v>0.3</v>
      </c>
      <c r="Q19" s="122">
        <v>0.15</v>
      </c>
      <c r="R19" s="126">
        <v>0.15</v>
      </c>
    </row>
    <row r="20" spans="1:18" ht="15">
      <c r="A20" s="335" t="s">
        <v>18</v>
      </c>
      <c r="B20" s="295" t="s">
        <v>62</v>
      </c>
      <c r="C20" s="297" t="s">
        <v>63</v>
      </c>
      <c r="D20" s="325">
        <v>9400109</v>
      </c>
      <c r="E20" s="33">
        <v>20</v>
      </c>
      <c r="F20" s="325" t="s">
        <v>42</v>
      </c>
      <c r="G20" s="33" t="s">
        <v>64</v>
      </c>
      <c r="H20" s="33" t="s">
        <v>65</v>
      </c>
      <c r="I20" s="34">
        <v>0.001</v>
      </c>
      <c r="J20" s="49" t="s">
        <v>45</v>
      </c>
      <c r="K20" s="97">
        <v>2</v>
      </c>
      <c r="L20" s="112">
        <v>2</v>
      </c>
      <c r="M20" s="34">
        <f t="shared" si="0"/>
        <v>0.02</v>
      </c>
      <c r="N20" s="122">
        <v>0.002</v>
      </c>
      <c r="O20" s="226">
        <v>0.016</v>
      </c>
      <c r="Q20" s="122">
        <v>0.04</v>
      </c>
      <c r="R20" s="226">
        <v>0.32</v>
      </c>
    </row>
    <row r="21" spans="1:18" ht="15">
      <c r="A21" s="326"/>
      <c r="B21" s="301"/>
      <c r="C21" s="302" t="s">
        <v>66</v>
      </c>
      <c r="D21" s="326">
        <v>9400109</v>
      </c>
      <c r="E21" s="35">
        <v>20</v>
      </c>
      <c r="F21" s="326" t="s">
        <v>42</v>
      </c>
      <c r="G21" s="26" t="s">
        <v>35</v>
      </c>
      <c r="H21" s="35" t="s">
        <v>36</v>
      </c>
      <c r="I21" s="36">
        <v>0.007</v>
      </c>
      <c r="J21" s="50" t="s">
        <v>45</v>
      </c>
      <c r="K21" s="96">
        <v>2</v>
      </c>
      <c r="L21" s="108">
        <v>2</v>
      </c>
      <c r="M21" s="36">
        <f t="shared" si="0"/>
        <v>0.14</v>
      </c>
      <c r="N21" s="122">
        <v>0.014</v>
      </c>
      <c r="O21" s="228"/>
      <c r="Q21" s="122">
        <v>0.28</v>
      </c>
      <c r="R21" s="228"/>
    </row>
    <row r="22" spans="1:18" ht="15">
      <c r="A22" s="328" t="s">
        <v>18</v>
      </c>
      <c r="B22" s="330" t="s">
        <v>68</v>
      </c>
      <c r="C22" s="332" t="s">
        <v>69</v>
      </c>
      <c r="D22" s="285">
        <v>9900119</v>
      </c>
      <c r="E22" s="33">
        <v>5</v>
      </c>
      <c r="F22" s="33" t="s">
        <v>42</v>
      </c>
      <c r="G22" s="22" t="s">
        <v>70</v>
      </c>
      <c r="H22" s="33" t="s">
        <v>71</v>
      </c>
      <c r="I22" s="51">
        <v>0.0054</v>
      </c>
      <c r="J22" s="49" t="s">
        <v>45</v>
      </c>
      <c r="K22" s="98">
        <v>1</v>
      </c>
      <c r="L22" s="113">
        <v>5.1</v>
      </c>
      <c r="M22" s="101">
        <f>I22*E22</f>
        <v>0.027000000000000003</v>
      </c>
      <c r="N22" s="122">
        <v>0.02754</v>
      </c>
      <c r="O22" s="226">
        <v>0.03014</v>
      </c>
      <c r="Q22" s="122">
        <v>0.13770000000000002</v>
      </c>
      <c r="R22" s="226">
        <v>0.15070000000000003</v>
      </c>
    </row>
    <row r="23" spans="1:18" ht="15">
      <c r="A23" s="329"/>
      <c r="B23" s="331"/>
      <c r="C23" s="333"/>
      <c r="D23" s="334"/>
      <c r="E23" s="35">
        <v>5</v>
      </c>
      <c r="F23" s="35" t="s">
        <v>42</v>
      </c>
      <c r="G23" s="27" t="s">
        <v>72</v>
      </c>
      <c r="H23" s="35" t="s">
        <v>73</v>
      </c>
      <c r="I23" s="52">
        <v>0.0013</v>
      </c>
      <c r="J23" s="50" t="s">
        <v>45</v>
      </c>
      <c r="K23" s="99">
        <v>2</v>
      </c>
      <c r="L23" s="114">
        <v>2</v>
      </c>
      <c r="M23" s="102">
        <f>I23*E23</f>
        <v>0.0065</v>
      </c>
      <c r="N23" s="122">
        <v>0.0026</v>
      </c>
      <c r="O23" s="228"/>
      <c r="Q23" s="122">
        <v>0.013</v>
      </c>
      <c r="R23" s="228"/>
    </row>
    <row r="24" spans="1:18" ht="33.75">
      <c r="A24" s="53" t="s">
        <v>18</v>
      </c>
      <c r="B24" s="177" t="s">
        <v>74</v>
      </c>
      <c r="C24" s="42" t="s">
        <v>75</v>
      </c>
      <c r="D24" s="54">
        <v>8700621</v>
      </c>
      <c r="E24" s="54">
        <v>1</v>
      </c>
      <c r="F24" s="54" t="s">
        <v>20</v>
      </c>
      <c r="G24" s="46" t="s">
        <v>76</v>
      </c>
      <c r="H24" s="46" t="s">
        <v>77</v>
      </c>
      <c r="I24" s="47">
        <v>0.005</v>
      </c>
      <c r="J24" s="46" t="s">
        <v>23</v>
      </c>
      <c r="K24" s="88">
        <v>2</v>
      </c>
      <c r="L24" s="110">
        <v>2</v>
      </c>
      <c r="M24" s="47">
        <f>I24*E24</f>
        <v>0.005</v>
      </c>
      <c r="N24" s="122">
        <v>0.01</v>
      </c>
      <c r="O24" s="126">
        <v>0.01</v>
      </c>
      <c r="Q24" s="122">
        <v>0.01</v>
      </c>
      <c r="R24" s="126">
        <v>0.01</v>
      </c>
    </row>
    <row r="25" spans="1:18" ht="15">
      <c r="A25" s="45" t="s">
        <v>18</v>
      </c>
      <c r="B25" s="176" t="s">
        <v>78</v>
      </c>
      <c r="C25" s="30" t="s">
        <v>79</v>
      </c>
      <c r="D25" s="46">
        <v>9100554</v>
      </c>
      <c r="E25" s="46">
        <v>1</v>
      </c>
      <c r="F25" s="46" t="s">
        <v>42</v>
      </c>
      <c r="G25" s="46" t="s">
        <v>80</v>
      </c>
      <c r="H25" s="46" t="s">
        <v>81</v>
      </c>
      <c r="I25" s="47">
        <v>0.5</v>
      </c>
      <c r="J25" s="48" t="s">
        <v>45</v>
      </c>
      <c r="K25" s="88">
        <v>2</v>
      </c>
      <c r="L25" s="110">
        <v>2</v>
      </c>
      <c r="M25" s="47">
        <f aca="true" t="shared" si="1" ref="M25:M66">I25*E25</f>
        <v>0.5</v>
      </c>
      <c r="N25" s="122">
        <v>1</v>
      </c>
      <c r="O25" s="126">
        <v>1</v>
      </c>
      <c r="Q25" s="122">
        <v>1</v>
      </c>
      <c r="R25" s="126">
        <v>1</v>
      </c>
    </row>
    <row r="26" spans="1:18" ht="15">
      <c r="A26" s="335" t="s">
        <v>18</v>
      </c>
      <c r="B26" s="295" t="s">
        <v>82</v>
      </c>
      <c r="C26" s="297" t="s">
        <v>83</v>
      </c>
      <c r="D26" s="325">
        <v>2040141</v>
      </c>
      <c r="E26" s="33">
        <v>5</v>
      </c>
      <c r="F26" s="325" t="s">
        <v>20</v>
      </c>
      <c r="G26" s="21" t="s">
        <v>84</v>
      </c>
      <c r="H26" s="21" t="s">
        <v>85</v>
      </c>
      <c r="I26" s="34">
        <v>0.1</v>
      </c>
      <c r="J26" s="33" t="s">
        <v>23</v>
      </c>
      <c r="K26" s="97">
        <v>2</v>
      </c>
      <c r="L26" s="112">
        <v>2</v>
      </c>
      <c r="M26" s="34">
        <f t="shared" si="1"/>
        <v>0.5</v>
      </c>
      <c r="N26" s="122">
        <v>0.2</v>
      </c>
      <c r="O26" s="226">
        <v>0.6000000000000001</v>
      </c>
      <c r="Q26" s="122">
        <v>1</v>
      </c>
      <c r="R26" s="226">
        <v>3</v>
      </c>
    </row>
    <row r="27" spans="1:18" ht="15">
      <c r="A27" s="327"/>
      <c r="B27" s="296"/>
      <c r="C27" s="298" t="s">
        <v>83</v>
      </c>
      <c r="D27" s="327">
        <v>2040141</v>
      </c>
      <c r="E27" s="55">
        <v>5</v>
      </c>
      <c r="F27" s="327" t="s">
        <v>20</v>
      </c>
      <c r="G27" s="24" t="s">
        <v>26</v>
      </c>
      <c r="H27" s="24" t="s">
        <v>27</v>
      </c>
      <c r="I27" s="56">
        <v>0.1</v>
      </c>
      <c r="J27" s="55" t="s">
        <v>23</v>
      </c>
      <c r="K27" s="55" t="s">
        <v>152</v>
      </c>
      <c r="L27" s="115">
        <v>0</v>
      </c>
      <c r="M27" s="56">
        <f t="shared" si="1"/>
        <v>0.5</v>
      </c>
      <c r="N27" s="122">
        <v>0</v>
      </c>
      <c r="O27" s="227"/>
      <c r="Q27" s="122">
        <v>0</v>
      </c>
      <c r="R27" s="227"/>
    </row>
    <row r="28" spans="1:18" ht="15">
      <c r="A28" s="326"/>
      <c r="B28" s="301"/>
      <c r="C28" s="302" t="s">
        <v>83</v>
      </c>
      <c r="D28" s="326">
        <v>2040141</v>
      </c>
      <c r="E28" s="35">
        <v>5</v>
      </c>
      <c r="F28" s="326" t="s">
        <v>20</v>
      </c>
      <c r="G28" s="35" t="s">
        <v>24</v>
      </c>
      <c r="H28" s="35" t="s">
        <v>25</v>
      </c>
      <c r="I28" s="36">
        <v>0.2</v>
      </c>
      <c r="J28" s="35" t="s">
        <v>23</v>
      </c>
      <c r="K28" s="35">
        <v>2</v>
      </c>
      <c r="L28" s="116">
        <v>2</v>
      </c>
      <c r="M28" s="36">
        <f t="shared" si="1"/>
        <v>1</v>
      </c>
      <c r="N28" s="122">
        <v>0.4</v>
      </c>
      <c r="O28" s="228"/>
      <c r="Q28" s="122">
        <v>2</v>
      </c>
      <c r="R28" s="228"/>
    </row>
    <row r="29" spans="1:18" ht="22.5">
      <c r="A29" s="57" t="s">
        <v>18</v>
      </c>
      <c r="B29" s="176" t="s">
        <v>86</v>
      </c>
      <c r="C29" s="30" t="s">
        <v>87</v>
      </c>
      <c r="D29" s="31">
        <v>2120156</v>
      </c>
      <c r="E29" s="31">
        <v>5</v>
      </c>
      <c r="F29" s="31" t="s">
        <v>20</v>
      </c>
      <c r="G29" s="31" t="s">
        <v>30</v>
      </c>
      <c r="H29" s="31" t="s">
        <v>31</v>
      </c>
      <c r="I29" s="32">
        <v>0.817</v>
      </c>
      <c r="J29" s="31" t="s">
        <v>23</v>
      </c>
      <c r="K29" s="71" t="s">
        <v>152</v>
      </c>
      <c r="L29" s="107">
        <v>0</v>
      </c>
      <c r="M29" s="32">
        <f>I29*E29</f>
        <v>4.085</v>
      </c>
      <c r="N29" s="122">
        <v>0</v>
      </c>
      <c r="O29" s="126">
        <v>0</v>
      </c>
      <c r="Q29" s="122">
        <v>0</v>
      </c>
      <c r="R29" s="126">
        <v>0</v>
      </c>
    </row>
    <row r="30" spans="1:18" s="148" customFormat="1" ht="15">
      <c r="A30" s="29" t="s">
        <v>18</v>
      </c>
      <c r="B30" s="176" t="s">
        <v>189</v>
      </c>
      <c r="C30" s="30" t="s">
        <v>188</v>
      </c>
      <c r="D30" s="31">
        <v>8500194</v>
      </c>
      <c r="E30" s="31">
        <v>0.5</v>
      </c>
      <c r="F30" s="31" t="s">
        <v>20</v>
      </c>
      <c r="G30" s="31" t="s">
        <v>88</v>
      </c>
      <c r="H30" s="31" t="s">
        <v>89</v>
      </c>
      <c r="I30" s="32">
        <v>0.24</v>
      </c>
      <c r="J30" s="31" t="s">
        <v>23</v>
      </c>
      <c r="K30" s="71">
        <v>2</v>
      </c>
      <c r="L30" s="107">
        <v>2</v>
      </c>
      <c r="M30" s="32">
        <f t="shared" si="1"/>
        <v>0.12</v>
      </c>
      <c r="N30" s="146">
        <v>0.48</v>
      </c>
      <c r="O30" s="126">
        <v>0.48</v>
      </c>
      <c r="Q30" s="146">
        <v>0.24</v>
      </c>
      <c r="R30" s="126">
        <v>0.24</v>
      </c>
    </row>
    <row r="31" spans="1:18" ht="22.5">
      <c r="A31" s="45" t="s">
        <v>18</v>
      </c>
      <c r="B31" s="176" t="s">
        <v>90</v>
      </c>
      <c r="C31" s="30" t="s">
        <v>91</v>
      </c>
      <c r="D31" s="46">
        <v>2010427</v>
      </c>
      <c r="E31" s="46">
        <v>1</v>
      </c>
      <c r="F31" s="46" t="s">
        <v>20</v>
      </c>
      <c r="G31" s="46" t="s">
        <v>92</v>
      </c>
      <c r="H31" s="46" t="s">
        <v>93</v>
      </c>
      <c r="I31" s="47">
        <v>0.12</v>
      </c>
      <c r="J31" s="46" t="s">
        <v>23</v>
      </c>
      <c r="K31" s="88">
        <v>2</v>
      </c>
      <c r="L31" s="110">
        <v>2</v>
      </c>
      <c r="M31" s="47">
        <f t="shared" si="1"/>
        <v>0.12</v>
      </c>
      <c r="N31" s="122">
        <v>0.24</v>
      </c>
      <c r="O31" s="126">
        <v>0.24</v>
      </c>
      <c r="Q31" s="122">
        <v>0.24</v>
      </c>
      <c r="R31" s="126">
        <v>0.24</v>
      </c>
    </row>
    <row r="32" spans="1:18" ht="15">
      <c r="A32" s="320" t="s">
        <v>18</v>
      </c>
      <c r="B32" s="295" t="s">
        <v>94</v>
      </c>
      <c r="C32" s="297" t="s">
        <v>95</v>
      </c>
      <c r="D32" s="325">
        <v>9420113</v>
      </c>
      <c r="E32" s="33">
        <v>12</v>
      </c>
      <c r="F32" s="325" t="s">
        <v>42</v>
      </c>
      <c r="G32" s="21" t="s">
        <v>96</v>
      </c>
      <c r="H32" s="21" t="s">
        <v>97</v>
      </c>
      <c r="I32" s="34">
        <v>0.007</v>
      </c>
      <c r="J32" s="33" t="s">
        <v>45</v>
      </c>
      <c r="K32" s="97">
        <v>2</v>
      </c>
      <c r="L32" s="112">
        <v>2</v>
      </c>
      <c r="M32" s="34">
        <f t="shared" si="1"/>
        <v>0.084</v>
      </c>
      <c r="N32" s="122">
        <v>0.014</v>
      </c>
      <c r="O32" s="226">
        <v>0.016</v>
      </c>
      <c r="Q32" s="122">
        <v>0.168</v>
      </c>
      <c r="R32" s="226">
        <v>0.192</v>
      </c>
    </row>
    <row r="33" spans="1:18" ht="15">
      <c r="A33" s="300"/>
      <c r="B33" s="296"/>
      <c r="C33" s="298" t="s">
        <v>83</v>
      </c>
      <c r="D33" s="327">
        <v>2040141</v>
      </c>
      <c r="E33" s="55">
        <v>12</v>
      </c>
      <c r="F33" s="327" t="s">
        <v>20</v>
      </c>
      <c r="G33" s="24" t="s">
        <v>26</v>
      </c>
      <c r="H33" s="24" t="s">
        <v>98</v>
      </c>
      <c r="I33" s="56">
        <v>0.5</v>
      </c>
      <c r="J33" s="33" t="s">
        <v>45</v>
      </c>
      <c r="K33" s="55" t="s">
        <v>152</v>
      </c>
      <c r="L33" s="115">
        <v>0</v>
      </c>
      <c r="M33" s="56">
        <f t="shared" si="1"/>
        <v>6</v>
      </c>
      <c r="N33" s="122">
        <v>0</v>
      </c>
      <c r="O33" s="227"/>
      <c r="Q33" s="122">
        <v>0</v>
      </c>
      <c r="R33" s="227"/>
    </row>
    <row r="34" spans="1:18" ht="15">
      <c r="A34" s="303"/>
      <c r="B34" s="301"/>
      <c r="C34" s="302" t="s">
        <v>83</v>
      </c>
      <c r="D34" s="326">
        <v>2040141</v>
      </c>
      <c r="E34" s="35">
        <v>12</v>
      </c>
      <c r="F34" s="326" t="s">
        <v>20</v>
      </c>
      <c r="G34" s="35" t="s">
        <v>24</v>
      </c>
      <c r="H34" s="35" t="s">
        <v>65</v>
      </c>
      <c r="I34" s="36">
        <v>0.001</v>
      </c>
      <c r="J34" s="33" t="s">
        <v>45</v>
      </c>
      <c r="K34" s="35">
        <v>2</v>
      </c>
      <c r="L34" s="116">
        <v>2</v>
      </c>
      <c r="M34" s="36">
        <f t="shared" si="1"/>
        <v>0.012</v>
      </c>
      <c r="N34" s="122">
        <v>0.002</v>
      </c>
      <c r="O34" s="228"/>
      <c r="Q34" s="122">
        <v>0.024</v>
      </c>
      <c r="R34" s="228"/>
    </row>
    <row r="35" spans="1:18" ht="15">
      <c r="A35" s="45" t="s">
        <v>18</v>
      </c>
      <c r="B35" s="176" t="s">
        <v>100</v>
      </c>
      <c r="C35" s="30" t="s">
        <v>101</v>
      </c>
      <c r="D35" s="46">
        <v>9800194</v>
      </c>
      <c r="E35" s="46">
        <v>5</v>
      </c>
      <c r="F35" s="46" t="s">
        <v>20</v>
      </c>
      <c r="G35" s="46" t="s">
        <v>102</v>
      </c>
      <c r="H35" s="46" t="s">
        <v>103</v>
      </c>
      <c r="I35" s="47">
        <v>0.4</v>
      </c>
      <c r="J35" s="46" t="s">
        <v>23</v>
      </c>
      <c r="K35" s="88">
        <v>2</v>
      </c>
      <c r="L35" s="110">
        <v>2</v>
      </c>
      <c r="M35" s="47">
        <f t="shared" si="1"/>
        <v>2</v>
      </c>
      <c r="N35" s="122">
        <v>0.8</v>
      </c>
      <c r="O35" s="126">
        <v>0.8</v>
      </c>
      <c r="Q35" s="122">
        <v>4</v>
      </c>
      <c r="R35" s="126">
        <v>4</v>
      </c>
    </row>
    <row r="36" spans="1:18" s="148" customFormat="1" ht="15">
      <c r="A36" s="29" t="s">
        <v>18</v>
      </c>
      <c r="B36" s="177" t="s">
        <v>104</v>
      </c>
      <c r="C36" s="30" t="s">
        <v>105</v>
      </c>
      <c r="D36" s="37">
        <v>2020506</v>
      </c>
      <c r="E36" s="31">
        <v>5</v>
      </c>
      <c r="F36" s="31" t="s">
        <v>20</v>
      </c>
      <c r="G36" s="31" t="s">
        <v>102</v>
      </c>
      <c r="H36" s="31" t="s">
        <v>103</v>
      </c>
      <c r="I36" s="32">
        <v>0.4</v>
      </c>
      <c r="J36" s="31" t="s">
        <v>23</v>
      </c>
      <c r="K36" s="71">
        <v>2</v>
      </c>
      <c r="L36" s="107">
        <v>2</v>
      </c>
      <c r="M36" s="32">
        <f>I36*E36</f>
        <v>2</v>
      </c>
      <c r="N36" s="146">
        <v>0.8</v>
      </c>
      <c r="O36" s="126">
        <v>0.8</v>
      </c>
      <c r="Q36" s="146">
        <v>4</v>
      </c>
      <c r="R36" s="126">
        <v>4</v>
      </c>
    </row>
    <row r="37" spans="1:18" s="148" customFormat="1" ht="15">
      <c r="A37" s="320" t="s">
        <v>18</v>
      </c>
      <c r="B37" s="295" t="s">
        <v>106</v>
      </c>
      <c r="C37" s="297" t="s">
        <v>107</v>
      </c>
      <c r="D37" s="299"/>
      <c r="E37" s="21">
        <v>1</v>
      </c>
      <c r="F37" s="299" t="s">
        <v>42</v>
      </c>
      <c r="G37" s="21"/>
      <c r="H37" s="21" t="s">
        <v>108</v>
      </c>
      <c r="I37" s="23">
        <v>0.34</v>
      </c>
      <c r="J37" s="153" t="s">
        <v>45</v>
      </c>
      <c r="K37" s="95" t="s">
        <v>152</v>
      </c>
      <c r="L37" s="104">
        <v>0</v>
      </c>
      <c r="M37" s="23">
        <f t="shared" si="1"/>
        <v>0.34</v>
      </c>
      <c r="N37" s="146">
        <v>0</v>
      </c>
      <c r="O37" s="226">
        <v>0</v>
      </c>
      <c r="Q37" s="146">
        <v>0</v>
      </c>
      <c r="R37" s="226">
        <v>0</v>
      </c>
    </row>
    <row r="38" spans="1:18" s="148" customFormat="1" ht="15">
      <c r="A38" s="303"/>
      <c r="B38" s="301"/>
      <c r="C38" s="302" t="s">
        <v>107</v>
      </c>
      <c r="D38" s="303"/>
      <c r="E38" s="26">
        <v>1</v>
      </c>
      <c r="F38" s="303" t="s">
        <v>42</v>
      </c>
      <c r="G38" s="26"/>
      <c r="H38" s="26" t="s">
        <v>109</v>
      </c>
      <c r="I38" s="28">
        <v>0.035</v>
      </c>
      <c r="J38" s="154" t="s">
        <v>45</v>
      </c>
      <c r="K38" s="150" t="s">
        <v>152</v>
      </c>
      <c r="L38" s="151">
        <v>0</v>
      </c>
      <c r="M38" s="28">
        <f t="shared" si="1"/>
        <v>0.035</v>
      </c>
      <c r="N38" s="146">
        <v>0</v>
      </c>
      <c r="O38" s="228"/>
      <c r="Q38" s="146">
        <v>0</v>
      </c>
      <c r="R38" s="228"/>
    </row>
    <row r="39" spans="1:18" s="148" customFormat="1" ht="15">
      <c r="A39" s="320" t="s">
        <v>18</v>
      </c>
      <c r="B39" s="295" t="s">
        <v>110</v>
      </c>
      <c r="C39" s="297" t="s">
        <v>107</v>
      </c>
      <c r="D39" s="299"/>
      <c r="E39" s="21">
        <v>0.25</v>
      </c>
      <c r="F39" s="299" t="s">
        <v>42</v>
      </c>
      <c r="G39" s="21"/>
      <c r="H39" s="21" t="s">
        <v>108</v>
      </c>
      <c r="I39" s="23">
        <v>0.34</v>
      </c>
      <c r="J39" s="153" t="s">
        <v>45</v>
      </c>
      <c r="K39" s="95" t="s">
        <v>152</v>
      </c>
      <c r="L39" s="104">
        <v>0</v>
      </c>
      <c r="M39" s="23">
        <f t="shared" si="1"/>
        <v>0.085</v>
      </c>
      <c r="N39" s="146">
        <v>0</v>
      </c>
      <c r="O39" s="226">
        <v>0</v>
      </c>
      <c r="Q39" s="146">
        <v>0</v>
      </c>
      <c r="R39" s="226">
        <v>0</v>
      </c>
    </row>
    <row r="40" spans="1:18" s="148" customFormat="1" ht="15">
      <c r="A40" s="303"/>
      <c r="B40" s="301"/>
      <c r="C40" s="302" t="s">
        <v>107</v>
      </c>
      <c r="D40" s="303"/>
      <c r="E40" s="26">
        <v>0.25</v>
      </c>
      <c r="F40" s="303" t="s">
        <v>42</v>
      </c>
      <c r="G40" s="26"/>
      <c r="H40" s="26" t="s">
        <v>109</v>
      </c>
      <c r="I40" s="28">
        <v>0.035</v>
      </c>
      <c r="J40" s="154" t="s">
        <v>45</v>
      </c>
      <c r="K40" s="150" t="s">
        <v>152</v>
      </c>
      <c r="L40" s="151">
        <v>0</v>
      </c>
      <c r="M40" s="28">
        <f t="shared" si="1"/>
        <v>0.00875</v>
      </c>
      <c r="N40" s="146">
        <v>0</v>
      </c>
      <c r="O40" s="228"/>
      <c r="Q40" s="146">
        <v>0</v>
      </c>
      <c r="R40" s="228"/>
    </row>
    <row r="41" spans="1:18" ht="15">
      <c r="A41" s="59" t="s">
        <v>18</v>
      </c>
      <c r="B41" s="177" t="s">
        <v>111</v>
      </c>
      <c r="C41" s="42" t="s">
        <v>112</v>
      </c>
      <c r="D41" s="54">
        <v>2090164</v>
      </c>
      <c r="E41" s="54">
        <v>5</v>
      </c>
      <c r="F41" s="54" t="s">
        <v>113</v>
      </c>
      <c r="G41" s="54" t="s">
        <v>99</v>
      </c>
      <c r="H41" s="54" t="s">
        <v>22</v>
      </c>
      <c r="I41" s="60">
        <v>0.36</v>
      </c>
      <c r="J41" s="61" t="s">
        <v>114</v>
      </c>
      <c r="K41" s="100">
        <v>2</v>
      </c>
      <c r="L41" s="117">
        <v>2</v>
      </c>
      <c r="M41" s="60">
        <f t="shared" si="1"/>
        <v>1.7999999999999998</v>
      </c>
      <c r="N41" s="122">
        <v>0.72</v>
      </c>
      <c r="O41" s="126">
        <v>0.72</v>
      </c>
      <c r="Q41" s="122">
        <v>3.5999999999999996</v>
      </c>
      <c r="R41" s="126">
        <v>3.5999999999999996</v>
      </c>
    </row>
    <row r="42" spans="1:18" s="148" customFormat="1" ht="22.5">
      <c r="A42" s="29" t="s">
        <v>18</v>
      </c>
      <c r="B42" s="176" t="s">
        <v>194</v>
      </c>
      <c r="C42" s="30" t="s">
        <v>193</v>
      </c>
      <c r="D42" s="31">
        <v>2140239</v>
      </c>
      <c r="E42" s="31">
        <v>1</v>
      </c>
      <c r="F42" s="31" t="s">
        <v>20</v>
      </c>
      <c r="G42" s="155" t="s">
        <v>115</v>
      </c>
      <c r="H42" s="31" t="s">
        <v>116</v>
      </c>
      <c r="I42" s="32">
        <v>0.5</v>
      </c>
      <c r="J42" s="31" t="s">
        <v>23</v>
      </c>
      <c r="K42" s="71" t="s">
        <v>152</v>
      </c>
      <c r="L42" s="107">
        <v>0</v>
      </c>
      <c r="M42" s="51">
        <f t="shared" si="1"/>
        <v>0.5</v>
      </c>
      <c r="N42" s="146">
        <v>0</v>
      </c>
      <c r="O42" s="126">
        <v>0</v>
      </c>
      <c r="Q42" s="146">
        <v>0</v>
      </c>
      <c r="R42" s="126">
        <v>0</v>
      </c>
    </row>
    <row r="43" spans="1:18" ht="33.75">
      <c r="A43" s="29" t="s">
        <v>18</v>
      </c>
      <c r="B43" s="176" t="s">
        <v>117</v>
      </c>
      <c r="C43" s="30" t="s">
        <v>118</v>
      </c>
      <c r="D43" s="46">
        <v>9900282</v>
      </c>
      <c r="E43" s="46">
        <v>10</v>
      </c>
      <c r="F43" s="46" t="s">
        <v>20</v>
      </c>
      <c r="G43" s="31" t="s">
        <v>119</v>
      </c>
      <c r="H43" s="46" t="s">
        <v>120</v>
      </c>
      <c r="I43" s="47">
        <v>0.3575</v>
      </c>
      <c r="J43" s="46" t="s">
        <v>23</v>
      </c>
      <c r="K43" s="88">
        <v>1</v>
      </c>
      <c r="L43" s="110">
        <v>5.1</v>
      </c>
      <c r="M43" s="47">
        <f t="shared" si="1"/>
        <v>3.5749999999999997</v>
      </c>
      <c r="N43" s="122">
        <v>1.8232499999999998</v>
      </c>
      <c r="O43" s="126">
        <v>1.8232499999999998</v>
      </c>
      <c r="Q43" s="122">
        <v>18.232499999999998</v>
      </c>
      <c r="R43" s="126">
        <v>18.232499999999998</v>
      </c>
    </row>
    <row r="44" spans="1:18" ht="15">
      <c r="A44" s="320" t="s">
        <v>18</v>
      </c>
      <c r="B44" s="321" t="s">
        <v>121</v>
      </c>
      <c r="C44" s="297" t="s">
        <v>122</v>
      </c>
      <c r="D44" s="325">
        <v>2060208</v>
      </c>
      <c r="E44" s="33">
        <v>5</v>
      </c>
      <c r="F44" s="325" t="s">
        <v>20</v>
      </c>
      <c r="G44" s="33" t="s">
        <v>102</v>
      </c>
      <c r="H44" s="33" t="s">
        <v>123</v>
      </c>
      <c r="I44" s="34">
        <v>0.35</v>
      </c>
      <c r="J44" s="33" t="s">
        <v>23</v>
      </c>
      <c r="K44" s="97">
        <v>2</v>
      </c>
      <c r="L44" s="112">
        <v>2</v>
      </c>
      <c r="M44" s="34">
        <f t="shared" si="1"/>
        <v>1.75</v>
      </c>
      <c r="N44" s="122">
        <v>0.7</v>
      </c>
      <c r="O44" s="226">
        <v>1.057</v>
      </c>
      <c r="Q44" s="122">
        <v>3.5</v>
      </c>
      <c r="R44" s="226">
        <v>5.285</v>
      </c>
    </row>
    <row r="45" spans="1:18" ht="15">
      <c r="A45" s="303"/>
      <c r="B45" s="322"/>
      <c r="C45" s="302" t="s">
        <v>124</v>
      </c>
      <c r="D45" s="326">
        <v>2010585</v>
      </c>
      <c r="E45" s="35">
        <v>5</v>
      </c>
      <c r="F45" s="326" t="s">
        <v>20</v>
      </c>
      <c r="G45" s="35" t="s">
        <v>125</v>
      </c>
      <c r="H45" s="35" t="s">
        <v>126</v>
      </c>
      <c r="I45" s="36">
        <v>0.07</v>
      </c>
      <c r="J45" s="35" t="s">
        <v>23</v>
      </c>
      <c r="K45" s="88">
        <v>1</v>
      </c>
      <c r="L45" s="116">
        <v>5.1</v>
      </c>
      <c r="M45" s="36">
        <f t="shared" si="1"/>
        <v>0.35000000000000003</v>
      </c>
      <c r="N45" s="122">
        <v>0.357</v>
      </c>
      <c r="O45" s="228"/>
      <c r="Q45" s="122">
        <v>1.7850000000000001</v>
      </c>
      <c r="R45" s="228"/>
    </row>
    <row r="46" spans="1:18" ht="15">
      <c r="A46" s="320" t="s">
        <v>18</v>
      </c>
      <c r="B46" s="321" t="s">
        <v>127</v>
      </c>
      <c r="C46" s="323" t="s">
        <v>128</v>
      </c>
      <c r="D46" s="325">
        <v>2060129</v>
      </c>
      <c r="E46" s="33">
        <v>5</v>
      </c>
      <c r="F46" s="325" t="s">
        <v>42</v>
      </c>
      <c r="G46" s="33" t="s">
        <v>102</v>
      </c>
      <c r="H46" s="33" t="s">
        <v>123</v>
      </c>
      <c r="I46" s="34">
        <v>0.023</v>
      </c>
      <c r="J46" s="49" t="s">
        <v>45</v>
      </c>
      <c r="K46" s="97">
        <v>2</v>
      </c>
      <c r="L46" s="112">
        <v>2</v>
      </c>
      <c r="M46" s="34">
        <f t="shared" si="1"/>
        <v>0.11499999999999999</v>
      </c>
      <c r="N46" s="122">
        <v>0.046</v>
      </c>
      <c r="O46" s="226">
        <v>0.06895</v>
      </c>
      <c r="Q46" s="122">
        <v>0.22999999999999998</v>
      </c>
      <c r="R46" s="226">
        <v>0.34475</v>
      </c>
    </row>
    <row r="47" spans="1:18" ht="15">
      <c r="A47" s="303"/>
      <c r="B47" s="322"/>
      <c r="C47" s="324" t="s">
        <v>128</v>
      </c>
      <c r="D47" s="326">
        <v>2060129</v>
      </c>
      <c r="E47" s="35">
        <v>5</v>
      </c>
      <c r="F47" s="326" t="s">
        <v>42</v>
      </c>
      <c r="G47" s="35" t="s">
        <v>125</v>
      </c>
      <c r="H47" s="35" t="s">
        <v>126</v>
      </c>
      <c r="I47" s="36">
        <v>0.0045</v>
      </c>
      <c r="J47" s="50" t="s">
        <v>45</v>
      </c>
      <c r="K47" s="88">
        <v>1</v>
      </c>
      <c r="L47" s="116">
        <v>5.1</v>
      </c>
      <c r="M47" s="36">
        <f t="shared" si="1"/>
        <v>0.0225</v>
      </c>
      <c r="N47" s="122">
        <v>0.022949999999999998</v>
      </c>
      <c r="O47" s="228"/>
      <c r="Q47" s="122">
        <v>0.11474999999999999</v>
      </c>
      <c r="R47" s="228"/>
    </row>
    <row r="48" spans="1:18" ht="15">
      <c r="A48" s="320" t="s">
        <v>18</v>
      </c>
      <c r="B48" s="321" t="s">
        <v>129</v>
      </c>
      <c r="C48" s="297" t="s">
        <v>128</v>
      </c>
      <c r="D48" s="325">
        <v>2060129</v>
      </c>
      <c r="E48" s="33">
        <v>20</v>
      </c>
      <c r="F48" s="325" t="s">
        <v>42</v>
      </c>
      <c r="G48" s="33" t="s">
        <v>102</v>
      </c>
      <c r="H48" s="33" t="s">
        <v>123</v>
      </c>
      <c r="I48" s="34">
        <v>0.023</v>
      </c>
      <c r="J48" s="49" t="s">
        <v>45</v>
      </c>
      <c r="K48" s="97">
        <v>2</v>
      </c>
      <c r="L48" s="112">
        <v>2</v>
      </c>
      <c r="M48" s="34">
        <f>I48*E48</f>
        <v>0.45999999999999996</v>
      </c>
      <c r="N48" s="122">
        <v>0.046</v>
      </c>
      <c r="O48" s="226">
        <v>0.06895</v>
      </c>
      <c r="Q48" s="122">
        <v>0.9199999999999999</v>
      </c>
      <c r="R48" s="226">
        <v>1.379</v>
      </c>
    </row>
    <row r="49" spans="1:18" ht="15">
      <c r="A49" s="303"/>
      <c r="B49" s="322"/>
      <c r="C49" s="302" t="s">
        <v>128</v>
      </c>
      <c r="D49" s="326">
        <v>2060129</v>
      </c>
      <c r="E49" s="35">
        <v>20</v>
      </c>
      <c r="F49" s="326" t="s">
        <v>42</v>
      </c>
      <c r="G49" s="35" t="s">
        <v>125</v>
      </c>
      <c r="H49" s="35" t="s">
        <v>126</v>
      </c>
      <c r="I49" s="36">
        <v>0.0045</v>
      </c>
      <c r="J49" s="50" t="s">
        <v>45</v>
      </c>
      <c r="K49" s="88">
        <v>1</v>
      </c>
      <c r="L49" s="116">
        <v>5.1</v>
      </c>
      <c r="M49" s="36">
        <f>I49*E49</f>
        <v>0.09</v>
      </c>
      <c r="N49" s="122">
        <v>0.022949999999999998</v>
      </c>
      <c r="O49" s="228"/>
      <c r="Q49" s="122">
        <v>0.45899999999999996</v>
      </c>
      <c r="R49" s="228"/>
    </row>
    <row r="50" spans="1:18" ht="15">
      <c r="A50" s="320" t="s">
        <v>18</v>
      </c>
      <c r="B50" s="321" t="s">
        <v>130</v>
      </c>
      <c r="C50" s="323" t="s">
        <v>128</v>
      </c>
      <c r="D50" s="325">
        <v>2060129</v>
      </c>
      <c r="E50" s="33">
        <v>25</v>
      </c>
      <c r="F50" s="325" t="s">
        <v>42</v>
      </c>
      <c r="G50" s="33" t="s">
        <v>102</v>
      </c>
      <c r="H50" s="33" t="s">
        <v>123</v>
      </c>
      <c r="I50" s="34">
        <v>0.023</v>
      </c>
      <c r="J50" s="49" t="s">
        <v>45</v>
      </c>
      <c r="K50" s="97">
        <v>2</v>
      </c>
      <c r="L50" s="112">
        <v>2</v>
      </c>
      <c r="M50" s="34">
        <f t="shared" si="1"/>
        <v>0.575</v>
      </c>
      <c r="N50" s="122">
        <v>0.046</v>
      </c>
      <c r="O50" s="226">
        <v>0.06895</v>
      </c>
      <c r="Q50" s="122">
        <v>1.15</v>
      </c>
      <c r="R50" s="226">
        <v>1.72375</v>
      </c>
    </row>
    <row r="51" spans="1:18" ht="15">
      <c r="A51" s="303"/>
      <c r="B51" s="322"/>
      <c r="C51" s="324" t="s">
        <v>128</v>
      </c>
      <c r="D51" s="326">
        <v>2060129</v>
      </c>
      <c r="E51" s="35">
        <v>25</v>
      </c>
      <c r="F51" s="326" t="s">
        <v>42</v>
      </c>
      <c r="G51" s="35" t="s">
        <v>125</v>
      </c>
      <c r="H51" s="35" t="s">
        <v>126</v>
      </c>
      <c r="I51" s="36">
        <v>0.0045</v>
      </c>
      <c r="J51" s="50" t="s">
        <v>45</v>
      </c>
      <c r="K51" s="88">
        <v>1</v>
      </c>
      <c r="L51" s="116">
        <v>5.1</v>
      </c>
      <c r="M51" s="36">
        <f t="shared" si="1"/>
        <v>0.11249999999999999</v>
      </c>
      <c r="N51" s="122">
        <v>0.022949999999999998</v>
      </c>
      <c r="O51" s="228"/>
      <c r="Q51" s="122">
        <v>0.5737499999999999</v>
      </c>
      <c r="R51" s="228"/>
    </row>
    <row r="52" spans="1:18" ht="15">
      <c r="A52" s="320" t="s">
        <v>18</v>
      </c>
      <c r="B52" s="321" t="s">
        <v>131</v>
      </c>
      <c r="C52" s="323" t="s">
        <v>124</v>
      </c>
      <c r="D52" s="325">
        <v>2010585</v>
      </c>
      <c r="E52" s="33">
        <v>5</v>
      </c>
      <c r="F52" s="325" t="s">
        <v>20</v>
      </c>
      <c r="G52" s="33" t="s">
        <v>102</v>
      </c>
      <c r="H52" s="33" t="s">
        <v>123</v>
      </c>
      <c r="I52" s="34">
        <v>0.35</v>
      </c>
      <c r="J52" s="33" t="s">
        <v>23</v>
      </c>
      <c r="K52" s="97">
        <v>2</v>
      </c>
      <c r="L52" s="112">
        <v>2</v>
      </c>
      <c r="M52" s="34">
        <f t="shared" si="1"/>
        <v>1.75</v>
      </c>
      <c r="N52" s="122">
        <v>0.7</v>
      </c>
      <c r="O52" s="226">
        <v>1.057</v>
      </c>
      <c r="Q52" s="122">
        <v>3.5</v>
      </c>
      <c r="R52" s="226">
        <v>5.285</v>
      </c>
    </row>
    <row r="53" spans="1:18" ht="15">
      <c r="A53" s="303"/>
      <c r="B53" s="322"/>
      <c r="C53" s="324" t="s">
        <v>124</v>
      </c>
      <c r="D53" s="326">
        <v>2010585</v>
      </c>
      <c r="E53" s="35">
        <v>5</v>
      </c>
      <c r="F53" s="326" t="s">
        <v>20</v>
      </c>
      <c r="G53" s="35" t="s">
        <v>125</v>
      </c>
      <c r="H53" s="35" t="s">
        <v>126</v>
      </c>
      <c r="I53" s="36">
        <v>0.07</v>
      </c>
      <c r="J53" s="35" t="s">
        <v>23</v>
      </c>
      <c r="K53" s="88">
        <v>1</v>
      </c>
      <c r="L53" s="116">
        <v>5.1</v>
      </c>
      <c r="M53" s="36">
        <f t="shared" si="1"/>
        <v>0.35000000000000003</v>
      </c>
      <c r="N53" s="122">
        <v>0.357</v>
      </c>
      <c r="O53" s="228"/>
      <c r="Q53" s="122">
        <v>1.7850000000000001</v>
      </c>
      <c r="R53" s="228"/>
    </row>
    <row r="54" spans="1:18" s="148" customFormat="1" ht="15">
      <c r="A54" s="156" t="s">
        <v>18</v>
      </c>
      <c r="B54" s="176" t="s">
        <v>132</v>
      </c>
      <c r="C54" s="144" t="s">
        <v>196</v>
      </c>
      <c r="D54" s="40">
        <v>2090162</v>
      </c>
      <c r="E54" s="26">
        <v>5</v>
      </c>
      <c r="F54" s="40" t="s">
        <v>20</v>
      </c>
      <c r="G54" s="31" t="s">
        <v>21</v>
      </c>
      <c r="H54" s="31" t="s">
        <v>22</v>
      </c>
      <c r="I54" s="44">
        <v>0.45</v>
      </c>
      <c r="J54" s="31" t="s">
        <v>23</v>
      </c>
      <c r="K54" s="71">
        <v>2</v>
      </c>
      <c r="L54" s="107">
        <v>2</v>
      </c>
      <c r="M54" s="32">
        <f t="shared" si="1"/>
        <v>2.25</v>
      </c>
      <c r="N54" s="146">
        <v>0.9</v>
      </c>
      <c r="O54" s="126">
        <v>0.9</v>
      </c>
      <c r="Q54" s="146">
        <v>4.5</v>
      </c>
      <c r="R54" s="126">
        <v>4.5</v>
      </c>
    </row>
    <row r="55" spans="1:18" s="148" customFormat="1" ht="15.75" thickBot="1">
      <c r="A55" s="157"/>
      <c r="B55" s="178" t="s">
        <v>67</v>
      </c>
      <c r="C55" s="210" t="s">
        <v>195</v>
      </c>
      <c r="D55" s="158">
        <v>2090158</v>
      </c>
      <c r="E55" s="40">
        <v>5</v>
      </c>
      <c r="F55" s="40" t="s">
        <v>20</v>
      </c>
      <c r="G55" s="31" t="s">
        <v>21</v>
      </c>
      <c r="H55" s="31" t="s">
        <v>22</v>
      </c>
      <c r="I55" s="159">
        <v>0.36</v>
      </c>
      <c r="J55" s="40" t="s">
        <v>23</v>
      </c>
      <c r="K55" s="71">
        <v>2</v>
      </c>
      <c r="L55" s="107">
        <v>2</v>
      </c>
      <c r="M55" s="32">
        <f t="shared" si="1"/>
        <v>1.7999999999999998</v>
      </c>
      <c r="N55" s="146">
        <v>0.72</v>
      </c>
      <c r="O55" s="126">
        <v>0.72</v>
      </c>
      <c r="Q55" s="146">
        <v>3.5999999999999996</v>
      </c>
      <c r="R55" s="126">
        <v>3.5999999999999996</v>
      </c>
    </row>
    <row r="56" spans="1:18" s="148" customFormat="1" ht="15">
      <c r="A56" s="292" t="s">
        <v>199</v>
      </c>
      <c r="B56" s="179" t="s">
        <v>144</v>
      </c>
      <c r="C56" s="64" t="s">
        <v>143</v>
      </c>
      <c r="D56" s="65">
        <v>9900262</v>
      </c>
      <c r="E56" s="21">
        <v>0.2</v>
      </c>
      <c r="F56" s="21" t="s">
        <v>42</v>
      </c>
      <c r="G56" s="21" t="s">
        <v>46</v>
      </c>
      <c r="H56" s="21" t="s">
        <v>47</v>
      </c>
      <c r="I56" s="23">
        <v>0.25</v>
      </c>
      <c r="J56" s="153" t="s">
        <v>45</v>
      </c>
      <c r="K56" s="95">
        <v>2</v>
      </c>
      <c r="L56" s="104">
        <v>2</v>
      </c>
      <c r="M56" s="23">
        <f>I56*E56</f>
        <v>0.05</v>
      </c>
      <c r="N56" s="146">
        <v>0.5</v>
      </c>
      <c r="O56" s="126">
        <v>0.5</v>
      </c>
      <c r="Q56" s="146">
        <v>0.1</v>
      </c>
      <c r="R56" s="226">
        <v>0.82</v>
      </c>
    </row>
    <row r="57" spans="1:18" s="148" customFormat="1" ht="22.5">
      <c r="A57" s="293"/>
      <c r="B57" s="171" t="s">
        <v>211</v>
      </c>
      <c r="C57" s="42" t="s">
        <v>212</v>
      </c>
      <c r="D57" s="40">
        <v>2090043</v>
      </c>
      <c r="E57" s="24">
        <v>5</v>
      </c>
      <c r="F57" s="24" t="s">
        <v>20</v>
      </c>
      <c r="G57" s="24" t="s">
        <v>21</v>
      </c>
      <c r="H57" s="24" t="s">
        <v>22</v>
      </c>
      <c r="I57" s="25">
        <v>0.072</v>
      </c>
      <c r="J57" s="24" t="s">
        <v>23</v>
      </c>
      <c r="K57" s="169">
        <v>2</v>
      </c>
      <c r="L57" s="168">
        <v>2</v>
      </c>
      <c r="M57" s="25">
        <f>I57*E57</f>
        <v>0.36</v>
      </c>
      <c r="N57" s="146">
        <v>0.144</v>
      </c>
      <c r="O57" s="160">
        <v>0.144</v>
      </c>
      <c r="Q57" s="146">
        <v>0.72</v>
      </c>
      <c r="R57" s="228"/>
    </row>
    <row r="58" spans="1:18" ht="15">
      <c r="A58" s="314" t="s">
        <v>134</v>
      </c>
      <c r="B58" s="289" t="s">
        <v>135</v>
      </c>
      <c r="C58" s="318" t="s">
        <v>105</v>
      </c>
      <c r="D58" s="264">
        <v>2020506</v>
      </c>
      <c r="E58" s="264">
        <v>6</v>
      </c>
      <c r="F58" s="264" t="s">
        <v>20</v>
      </c>
      <c r="G58" s="307" t="s">
        <v>102</v>
      </c>
      <c r="H58" s="264" t="s">
        <v>123</v>
      </c>
      <c r="I58" s="241">
        <v>0.4</v>
      </c>
      <c r="J58" s="310" t="s">
        <v>23</v>
      </c>
      <c r="K58" s="239">
        <v>2</v>
      </c>
      <c r="L58" s="243">
        <v>2</v>
      </c>
      <c r="M58" s="241">
        <f t="shared" si="1"/>
        <v>2.4000000000000004</v>
      </c>
      <c r="N58" s="237">
        <v>0.8</v>
      </c>
      <c r="O58" s="226">
        <v>0.8</v>
      </c>
      <c r="Q58" s="122">
        <v>4.800000000000001</v>
      </c>
      <c r="R58" s="226">
        <v>8.4</v>
      </c>
    </row>
    <row r="59" spans="1:18" ht="15">
      <c r="A59" s="315"/>
      <c r="B59" s="317"/>
      <c r="C59" s="319"/>
      <c r="D59" s="306"/>
      <c r="E59" s="309"/>
      <c r="F59" s="306"/>
      <c r="G59" s="308"/>
      <c r="H59" s="309"/>
      <c r="I59" s="242"/>
      <c r="J59" s="311"/>
      <c r="K59" s="240"/>
      <c r="L59" s="244"/>
      <c r="M59" s="242"/>
      <c r="N59" s="238"/>
      <c r="O59" s="228"/>
      <c r="Q59" s="122"/>
      <c r="R59" s="227"/>
    </row>
    <row r="60" spans="1:18" s="148" customFormat="1" ht="15">
      <c r="A60" s="316"/>
      <c r="B60" s="180" t="s">
        <v>209</v>
      </c>
      <c r="C60" s="174" t="s">
        <v>195</v>
      </c>
      <c r="D60" s="26">
        <v>2090158</v>
      </c>
      <c r="E60" s="26">
        <v>5</v>
      </c>
      <c r="F60" s="26"/>
      <c r="G60" s="26" t="s">
        <v>21</v>
      </c>
      <c r="H60" s="26" t="s">
        <v>22</v>
      </c>
      <c r="I60" s="28">
        <v>0.36</v>
      </c>
      <c r="J60" s="154" t="s">
        <v>23</v>
      </c>
      <c r="K60" s="150">
        <v>2</v>
      </c>
      <c r="L60" s="151">
        <v>2</v>
      </c>
      <c r="M60" s="28">
        <f>I60*E60</f>
        <v>1.7999999999999998</v>
      </c>
      <c r="N60" s="146">
        <v>0.72</v>
      </c>
      <c r="O60" s="126">
        <v>0.72</v>
      </c>
      <c r="Q60" s="146">
        <v>3.5999999999999996</v>
      </c>
      <c r="R60" s="228"/>
    </row>
    <row r="61" spans="1:18" ht="15">
      <c r="A61" s="312" t="s">
        <v>207</v>
      </c>
      <c r="B61" s="181" t="s">
        <v>104</v>
      </c>
      <c r="C61" s="62" t="s">
        <v>105</v>
      </c>
      <c r="D61" s="21">
        <v>2020506</v>
      </c>
      <c r="E61" s="21">
        <v>5</v>
      </c>
      <c r="F61" s="307" t="s">
        <v>20</v>
      </c>
      <c r="G61" s="21" t="s">
        <v>102</v>
      </c>
      <c r="H61" s="33" t="s">
        <v>123</v>
      </c>
      <c r="I61" s="34">
        <v>0.4</v>
      </c>
      <c r="J61" s="49" t="s">
        <v>23</v>
      </c>
      <c r="K61" s="97">
        <v>2</v>
      </c>
      <c r="L61" s="112">
        <v>2</v>
      </c>
      <c r="M61" s="34">
        <f t="shared" si="1"/>
        <v>2</v>
      </c>
      <c r="N61" s="122">
        <v>0.8</v>
      </c>
      <c r="O61" s="126">
        <v>0.8</v>
      </c>
      <c r="Q61" s="122">
        <v>4</v>
      </c>
      <c r="R61" s="226">
        <v>7.6</v>
      </c>
    </row>
    <row r="62" spans="1:18" s="148" customFormat="1" ht="22.5">
      <c r="A62" s="313"/>
      <c r="B62" s="171" t="s">
        <v>211</v>
      </c>
      <c r="C62" s="42" t="s">
        <v>212</v>
      </c>
      <c r="D62" s="40">
        <v>2090043</v>
      </c>
      <c r="E62" s="40">
        <v>5</v>
      </c>
      <c r="F62" s="230"/>
      <c r="G62" s="40" t="s">
        <v>99</v>
      </c>
      <c r="H62" s="40" t="s">
        <v>22</v>
      </c>
      <c r="I62" s="44">
        <v>0.36</v>
      </c>
      <c r="J62" s="172" t="s">
        <v>114</v>
      </c>
      <c r="K62" s="43">
        <v>2</v>
      </c>
      <c r="L62" s="173">
        <v>2</v>
      </c>
      <c r="M62" s="28">
        <f t="shared" si="1"/>
        <v>1.7999999999999998</v>
      </c>
      <c r="N62" s="146">
        <v>0.72</v>
      </c>
      <c r="O62" s="126">
        <v>0.72</v>
      </c>
      <c r="Q62" s="146">
        <v>3.5999999999999996</v>
      </c>
      <c r="R62" s="228"/>
    </row>
    <row r="63" spans="1:18" ht="15">
      <c r="A63" s="299" t="s">
        <v>206</v>
      </c>
      <c r="B63" s="295" t="s">
        <v>136</v>
      </c>
      <c r="C63" s="304" t="s">
        <v>122</v>
      </c>
      <c r="D63" s="299">
        <v>2060208</v>
      </c>
      <c r="E63" s="21">
        <v>5</v>
      </c>
      <c r="F63" s="299" t="s">
        <v>20</v>
      </c>
      <c r="G63" s="21" t="s">
        <v>102</v>
      </c>
      <c r="H63" s="33" t="s">
        <v>123</v>
      </c>
      <c r="I63" s="34">
        <v>0.35</v>
      </c>
      <c r="J63" s="33" t="s">
        <v>23</v>
      </c>
      <c r="K63" s="97">
        <v>2</v>
      </c>
      <c r="L63" s="112">
        <v>2</v>
      </c>
      <c r="M63" s="34">
        <f t="shared" si="1"/>
        <v>1.75</v>
      </c>
      <c r="N63" s="122">
        <v>0.7</v>
      </c>
      <c r="O63" s="226">
        <v>1.057</v>
      </c>
      <c r="Q63" s="122">
        <v>3.5</v>
      </c>
      <c r="R63" s="226">
        <v>8.885</v>
      </c>
    </row>
    <row r="64" spans="1:18" ht="15">
      <c r="A64" s="274"/>
      <c r="B64" s="296"/>
      <c r="C64" s="305"/>
      <c r="D64" s="300">
        <v>2010585</v>
      </c>
      <c r="E64" s="24">
        <v>5</v>
      </c>
      <c r="F64" s="300" t="s">
        <v>20</v>
      </c>
      <c r="G64" s="24" t="s">
        <v>125</v>
      </c>
      <c r="H64" s="55" t="s">
        <v>126</v>
      </c>
      <c r="I64" s="56">
        <v>0.07</v>
      </c>
      <c r="J64" s="55" t="s">
        <v>23</v>
      </c>
      <c r="K64" s="88">
        <v>1</v>
      </c>
      <c r="L64" s="115">
        <v>5.1</v>
      </c>
      <c r="M64" s="56">
        <f t="shared" si="1"/>
        <v>0.35000000000000003</v>
      </c>
      <c r="N64" s="122">
        <v>0.357</v>
      </c>
      <c r="O64" s="228"/>
      <c r="Q64" s="122">
        <v>1.7850000000000001</v>
      </c>
      <c r="R64" s="227"/>
    </row>
    <row r="65" spans="1:18" s="148" customFormat="1" ht="22.5">
      <c r="A65" s="303"/>
      <c r="B65" s="171" t="s">
        <v>211</v>
      </c>
      <c r="C65" s="42" t="s">
        <v>212</v>
      </c>
      <c r="D65" s="40">
        <v>2090043</v>
      </c>
      <c r="E65" s="40">
        <v>5</v>
      </c>
      <c r="F65" s="40" t="s">
        <v>113</v>
      </c>
      <c r="G65" s="40" t="s">
        <v>99</v>
      </c>
      <c r="H65" s="40" t="s">
        <v>22</v>
      </c>
      <c r="I65" s="44">
        <v>0.36</v>
      </c>
      <c r="J65" s="172" t="s">
        <v>114</v>
      </c>
      <c r="K65" s="43">
        <v>2</v>
      </c>
      <c r="L65" s="151">
        <v>2</v>
      </c>
      <c r="M65" s="44">
        <f t="shared" si="1"/>
        <v>1.7999999999999998</v>
      </c>
      <c r="N65" s="146">
        <v>0.72</v>
      </c>
      <c r="O65" s="126">
        <v>0.72</v>
      </c>
      <c r="Q65" s="146">
        <v>3.5999999999999996</v>
      </c>
      <c r="R65" s="228"/>
    </row>
    <row r="66" spans="1:18" ht="15">
      <c r="A66" s="299" t="s">
        <v>137</v>
      </c>
      <c r="B66" s="295" t="s">
        <v>138</v>
      </c>
      <c r="C66" s="297" t="s">
        <v>122</v>
      </c>
      <c r="D66" s="299">
        <v>2060208</v>
      </c>
      <c r="E66" s="21">
        <v>7</v>
      </c>
      <c r="F66" s="299" t="s">
        <v>20</v>
      </c>
      <c r="G66" s="21" t="s">
        <v>102</v>
      </c>
      <c r="H66" s="21" t="s">
        <v>123</v>
      </c>
      <c r="I66" s="23">
        <v>0.35</v>
      </c>
      <c r="J66" s="21" t="s">
        <v>23</v>
      </c>
      <c r="K66" s="95">
        <v>2</v>
      </c>
      <c r="L66" s="104">
        <v>2</v>
      </c>
      <c r="M66" s="23">
        <f t="shared" si="1"/>
        <v>2.4499999999999997</v>
      </c>
      <c r="N66" s="122">
        <v>0.7</v>
      </c>
      <c r="O66" s="226">
        <v>1.057</v>
      </c>
      <c r="Q66" s="122">
        <v>4.8999999999999995</v>
      </c>
      <c r="R66" s="226">
        <v>10.998999999999999</v>
      </c>
    </row>
    <row r="67" spans="1:18" ht="15">
      <c r="A67" s="274"/>
      <c r="B67" s="296"/>
      <c r="C67" s="298" t="s">
        <v>124</v>
      </c>
      <c r="D67" s="300">
        <v>2010585</v>
      </c>
      <c r="E67" s="24">
        <v>7</v>
      </c>
      <c r="F67" s="300" t="s">
        <v>20</v>
      </c>
      <c r="G67" s="24" t="s">
        <v>125</v>
      </c>
      <c r="H67" s="24" t="s">
        <v>126</v>
      </c>
      <c r="I67" s="25">
        <v>0.07</v>
      </c>
      <c r="J67" s="24" t="s">
        <v>23</v>
      </c>
      <c r="K67" s="88">
        <v>1</v>
      </c>
      <c r="L67" s="105">
        <v>5.1</v>
      </c>
      <c r="M67" s="25">
        <f aca="true" t="shared" si="2" ref="M67:M74">I67*E67</f>
        <v>0.49000000000000005</v>
      </c>
      <c r="N67" s="122">
        <v>0.357</v>
      </c>
      <c r="O67" s="228"/>
      <c r="Q67" s="122">
        <v>2.499</v>
      </c>
      <c r="R67" s="227"/>
    </row>
    <row r="68" spans="1:18" s="148" customFormat="1" ht="15">
      <c r="A68" s="303"/>
      <c r="B68" s="171" t="s">
        <v>209</v>
      </c>
      <c r="C68" s="145" t="s">
        <v>195</v>
      </c>
      <c r="D68" s="26">
        <v>2090158</v>
      </c>
      <c r="E68" s="26">
        <v>5</v>
      </c>
      <c r="F68" s="26" t="s">
        <v>20</v>
      </c>
      <c r="G68" s="26" t="s">
        <v>21</v>
      </c>
      <c r="H68" s="26" t="s">
        <v>22</v>
      </c>
      <c r="I68" s="28">
        <v>0.36</v>
      </c>
      <c r="J68" s="26" t="s">
        <v>23</v>
      </c>
      <c r="K68" s="150">
        <v>2</v>
      </c>
      <c r="L68" s="151">
        <v>2</v>
      </c>
      <c r="M68" s="28">
        <f t="shared" si="2"/>
        <v>1.7999999999999998</v>
      </c>
      <c r="N68" s="146">
        <v>0.72</v>
      </c>
      <c r="O68" s="126">
        <v>0.72</v>
      </c>
      <c r="Q68" s="146">
        <v>3.5999999999999996</v>
      </c>
      <c r="R68" s="228"/>
    </row>
    <row r="69" spans="1:18" ht="15">
      <c r="A69" s="292" t="s">
        <v>139</v>
      </c>
      <c r="B69" s="295" t="s">
        <v>138</v>
      </c>
      <c r="C69" s="297" t="s">
        <v>122</v>
      </c>
      <c r="D69" s="299">
        <v>2060208</v>
      </c>
      <c r="E69" s="21">
        <v>7</v>
      </c>
      <c r="F69" s="299" t="s">
        <v>20</v>
      </c>
      <c r="G69" s="21" t="s">
        <v>102</v>
      </c>
      <c r="H69" s="21" t="s">
        <v>123</v>
      </c>
      <c r="I69" s="23">
        <v>0.35</v>
      </c>
      <c r="J69" s="21" t="s">
        <v>23</v>
      </c>
      <c r="K69" s="95">
        <v>2</v>
      </c>
      <c r="L69" s="104">
        <v>2</v>
      </c>
      <c r="M69" s="23">
        <f t="shared" si="2"/>
        <v>2.4499999999999997</v>
      </c>
      <c r="N69" s="122">
        <v>0.7</v>
      </c>
      <c r="O69" s="226">
        <v>1.057</v>
      </c>
      <c r="Q69" s="122">
        <v>4.8999999999999995</v>
      </c>
      <c r="R69" s="226">
        <v>13.158999999999999</v>
      </c>
    </row>
    <row r="70" spans="1:18" ht="15">
      <c r="A70" s="293"/>
      <c r="B70" s="296"/>
      <c r="C70" s="298" t="s">
        <v>124</v>
      </c>
      <c r="D70" s="300">
        <v>2010585</v>
      </c>
      <c r="E70" s="24">
        <v>7</v>
      </c>
      <c r="F70" s="300" t="s">
        <v>20</v>
      </c>
      <c r="G70" s="24" t="s">
        <v>125</v>
      </c>
      <c r="H70" s="24" t="s">
        <v>126</v>
      </c>
      <c r="I70" s="25">
        <v>0.07</v>
      </c>
      <c r="J70" s="24" t="s">
        <v>23</v>
      </c>
      <c r="K70" s="88">
        <v>1</v>
      </c>
      <c r="L70" s="105">
        <v>5.1</v>
      </c>
      <c r="M70" s="25">
        <f t="shared" si="2"/>
        <v>0.49000000000000005</v>
      </c>
      <c r="N70" s="122">
        <v>0.357</v>
      </c>
      <c r="O70" s="228"/>
      <c r="Q70" s="122">
        <v>2.499</v>
      </c>
      <c r="R70" s="227"/>
    </row>
    <row r="71" spans="1:18" s="148" customFormat="1" ht="15">
      <c r="A71" s="293"/>
      <c r="B71" s="170" t="s">
        <v>204</v>
      </c>
      <c r="C71" s="164" t="s">
        <v>205</v>
      </c>
      <c r="D71" s="40">
        <v>2090162</v>
      </c>
      <c r="E71" s="165">
        <v>5</v>
      </c>
      <c r="F71" s="165" t="s">
        <v>20</v>
      </c>
      <c r="G71" s="165" t="s">
        <v>21</v>
      </c>
      <c r="H71" s="165" t="s">
        <v>22</v>
      </c>
      <c r="I71" s="166">
        <v>0.45</v>
      </c>
      <c r="J71" s="165" t="s">
        <v>23</v>
      </c>
      <c r="K71" s="167">
        <v>2</v>
      </c>
      <c r="L71" s="168">
        <v>2</v>
      </c>
      <c r="M71" s="166">
        <f t="shared" si="2"/>
        <v>2.25</v>
      </c>
      <c r="N71" s="146">
        <v>0.9</v>
      </c>
      <c r="O71" s="126">
        <v>0.9</v>
      </c>
      <c r="Q71" s="146">
        <v>4.5</v>
      </c>
      <c r="R71" s="227"/>
    </row>
    <row r="72" spans="1:18" s="148" customFormat="1" ht="15">
      <c r="A72" s="293"/>
      <c r="B72" s="296" t="s">
        <v>210</v>
      </c>
      <c r="C72" s="298" t="s">
        <v>140</v>
      </c>
      <c r="D72" s="300">
        <v>2020318</v>
      </c>
      <c r="E72" s="24">
        <v>5</v>
      </c>
      <c r="F72" s="300" t="s">
        <v>20</v>
      </c>
      <c r="G72" s="24" t="s">
        <v>21</v>
      </c>
      <c r="H72" s="24" t="s">
        <v>22</v>
      </c>
      <c r="I72" s="25">
        <v>0.072</v>
      </c>
      <c r="J72" s="24" t="s">
        <v>23</v>
      </c>
      <c r="K72" s="169">
        <v>2</v>
      </c>
      <c r="L72" s="168">
        <v>2</v>
      </c>
      <c r="M72" s="25">
        <f t="shared" si="2"/>
        <v>0.36</v>
      </c>
      <c r="N72" s="146">
        <v>0.144</v>
      </c>
      <c r="O72" s="226">
        <v>0.252</v>
      </c>
      <c r="Q72" s="146">
        <v>0.72</v>
      </c>
      <c r="R72" s="227"/>
    </row>
    <row r="73" spans="1:18" s="148" customFormat="1" ht="15">
      <c r="A73" s="293"/>
      <c r="B73" s="296"/>
      <c r="C73" s="298" t="s">
        <v>19</v>
      </c>
      <c r="D73" s="300">
        <v>2020318</v>
      </c>
      <c r="E73" s="24">
        <v>5</v>
      </c>
      <c r="F73" s="300" t="s">
        <v>20</v>
      </c>
      <c r="G73" s="24" t="s">
        <v>24</v>
      </c>
      <c r="H73" s="24" t="s">
        <v>25</v>
      </c>
      <c r="I73" s="25">
        <v>0.054</v>
      </c>
      <c r="J73" s="24" t="s">
        <v>23</v>
      </c>
      <c r="K73" s="24">
        <v>2</v>
      </c>
      <c r="L73" s="105">
        <v>2</v>
      </c>
      <c r="M73" s="25">
        <f t="shared" si="2"/>
        <v>0.27</v>
      </c>
      <c r="N73" s="146">
        <v>0.108</v>
      </c>
      <c r="O73" s="227"/>
      <c r="Q73" s="146">
        <v>0.54</v>
      </c>
      <c r="R73" s="227"/>
    </row>
    <row r="74" spans="1:18" ht="15.75" thickBot="1">
      <c r="A74" s="294"/>
      <c r="B74" s="301"/>
      <c r="C74" s="302" t="s">
        <v>19</v>
      </c>
      <c r="D74" s="303">
        <v>2020318</v>
      </c>
      <c r="E74" s="26">
        <v>5</v>
      </c>
      <c r="F74" s="303" t="s">
        <v>20</v>
      </c>
      <c r="G74" s="26" t="s">
        <v>26</v>
      </c>
      <c r="H74" s="26" t="s">
        <v>27</v>
      </c>
      <c r="I74" s="28">
        <v>0.054</v>
      </c>
      <c r="J74" s="26" t="s">
        <v>23</v>
      </c>
      <c r="K74" s="26" t="s">
        <v>152</v>
      </c>
      <c r="L74" s="106">
        <v>0</v>
      </c>
      <c r="M74" s="28">
        <f t="shared" si="2"/>
        <v>0.27</v>
      </c>
      <c r="N74" s="122">
        <v>0</v>
      </c>
      <c r="O74" s="228"/>
      <c r="Q74" s="122">
        <v>0</v>
      </c>
      <c r="R74" s="228"/>
    </row>
    <row r="75" spans="1:18" ht="15">
      <c r="A75" s="275" t="s">
        <v>197</v>
      </c>
      <c r="B75" s="179" t="s">
        <v>144</v>
      </c>
      <c r="C75" s="64" t="s">
        <v>143</v>
      </c>
      <c r="D75" s="65">
        <v>9900262</v>
      </c>
      <c r="E75" s="65">
        <v>0.2</v>
      </c>
      <c r="F75" s="65" t="s">
        <v>42</v>
      </c>
      <c r="G75" s="65" t="s">
        <v>46</v>
      </c>
      <c r="H75" s="65" t="s">
        <v>47</v>
      </c>
      <c r="I75" s="66">
        <v>0.25</v>
      </c>
      <c r="J75" s="65" t="s">
        <v>45</v>
      </c>
      <c r="K75" s="84">
        <v>2</v>
      </c>
      <c r="L75" s="118">
        <v>2</v>
      </c>
      <c r="M75" s="66">
        <f aca="true" t="shared" si="3" ref="M75:M90">I75*E75</f>
        <v>0.05</v>
      </c>
      <c r="N75" s="122">
        <v>0.5</v>
      </c>
      <c r="O75" s="126">
        <v>0.5</v>
      </c>
      <c r="Q75" s="122">
        <v>0.1</v>
      </c>
      <c r="R75" s="226">
        <v>5.859999999999999</v>
      </c>
    </row>
    <row r="76" spans="1:18" s="148" customFormat="1" ht="15">
      <c r="A76" s="277"/>
      <c r="B76" s="182" t="s">
        <v>198</v>
      </c>
      <c r="C76" s="30" t="s">
        <v>196</v>
      </c>
      <c r="D76" s="31">
        <v>2090162</v>
      </c>
      <c r="E76" s="31">
        <v>5</v>
      </c>
      <c r="F76" s="31" t="s">
        <v>20</v>
      </c>
      <c r="G76" s="31" t="s">
        <v>21</v>
      </c>
      <c r="H76" s="31" t="s">
        <v>22</v>
      </c>
      <c r="I76" s="32">
        <v>0.45</v>
      </c>
      <c r="J76" s="31" t="s">
        <v>23</v>
      </c>
      <c r="K76" s="71">
        <v>2</v>
      </c>
      <c r="L76" s="119">
        <v>2</v>
      </c>
      <c r="M76" s="32">
        <f t="shared" si="3"/>
        <v>2.25</v>
      </c>
      <c r="N76" s="146">
        <v>0.9</v>
      </c>
      <c r="O76" s="126">
        <v>0.9</v>
      </c>
      <c r="Q76" s="146">
        <v>4.5</v>
      </c>
      <c r="R76" s="227"/>
    </row>
    <row r="77" spans="1:18" ht="15">
      <c r="A77" s="277"/>
      <c r="B77" s="289" t="s">
        <v>141</v>
      </c>
      <c r="C77" s="291" t="s">
        <v>140</v>
      </c>
      <c r="D77" s="31">
        <v>9800201</v>
      </c>
      <c r="E77" s="31">
        <v>5</v>
      </c>
      <c r="F77" s="31" t="s">
        <v>20</v>
      </c>
      <c r="G77" s="31" t="s">
        <v>21</v>
      </c>
      <c r="H77" s="31" t="s">
        <v>22</v>
      </c>
      <c r="I77" s="32">
        <v>0.072</v>
      </c>
      <c r="J77" s="31" t="s">
        <v>23</v>
      </c>
      <c r="K77" s="71">
        <v>2</v>
      </c>
      <c r="L77" s="119">
        <v>2</v>
      </c>
      <c r="M77" s="32">
        <f t="shared" si="3"/>
        <v>0.36</v>
      </c>
      <c r="N77" s="122">
        <v>0.144</v>
      </c>
      <c r="O77" s="226">
        <v>0.252</v>
      </c>
      <c r="Q77" s="122">
        <v>0.72</v>
      </c>
      <c r="R77" s="227"/>
    </row>
    <row r="78" spans="1:18" ht="15">
      <c r="A78" s="277"/>
      <c r="B78" s="290"/>
      <c r="C78" s="272"/>
      <c r="D78" s="31">
        <v>9800201</v>
      </c>
      <c r="E78" s="31">
        <v>5</v>
      </c>
      <c r="F78" s="31" t="s">
        <v>20</v>
      </c>
      <c r="G78" s="31" t="s">
        <v>24</v>
      </c>
      <c r="H78" s="31" t="s">
        <v>25</v>
      </c>
      <c r="I78" s="32">
        <v>0.054</v>
      </c>
      <c r="J78" s="31" t="s">
        <v>23</v>
      </c>
      <c r="K78" s="71">
        <v>2</v>
      </c>
      <c r="L78" s="119">
        <v>2</v>
      </c>
      <c r="M78" s="32">
        <f t="shared" si="3"/>
        <v>0.27</v>
      </c>
      <c r="N78" s="122">
        <v>0.108</v>
      </c>
      <c r="O78" s="227"/>
      <c r="Q78" s="122">
        <v>0.54</v>
      </c>
      <c r="R78" s="227"/>
    </row>
    <row r="79" spans="1:18" ht="15.75" thickBot="1">
      <c r="A79" s="276"/>
      <c r="B79" s="290"/>
      <c r="C79" s="272"/>
      <c r="D79" s="37">
        <v>9800201</v>
      </c>
      <c r="E79" s="37">
        <v>5</v>
      </c>
      <c r="F79" s="37" t="s">
        <v>20</v>
      </c>
      <c r="G79" s="37" t="s">
        <v>26</v>
      </c>
      <c r="H79" s="37" t="s">
        <v>27</v>
      </c>
      <c r="I79" s="68">
        <v>0.054</v>
      </c>
      <c r="J79" s="37" t="s">
        <v>23</v>
      </c>
      <c r="K79" s="86" t="s">
        <v>152</v>
      </c>
      <c r="L79" s="120">
        <v>0</v>
      </c>
      <c r="M79" s="68">
        <f t="shared" si="3"/>
        <v>0.27</v>
      </c>
      <c r="N79" s="122">
        <v>0</v>
      </c>
      <c r="O79" s="228"/>
      <c r="Q79" s="122">
        <v>0</v>
      </c>
      <c r="R79" s="228"/>
    </row>
    <row r="80" spans="1:18" ht="15">
      <c r="A80" s="275" t="s">
        <v>207</v>
      </c>
      <c r="B80" s="179" t="s">
        <v>104</v>
      </c>
      <c r="C80" s="64" t="s">
        <v>105</v>
      </c>
      <c r="D80" s="65">
        <v>2020506</v>
      </c>
      <c r="E80" s="65">
        <v>5</v>
      </c>
      <c r="F80" s="65" t="s">
        <v>20</v>
      </c>
      <c r="G80" s="65" t="s">
        <v>102</v>
      </c>
      <c r="H80" s="65" t="s">
        <v>123</v>
      </c>
      <c r="I80" s="66">
        <v>0.4</v>
      </c>
      <c r="J80" s="65" t="s">
        <v>23</v>
      </c>
      <c r="K80" s="84">
        <v>2</v>
      </c>
      <c r="L80" s="118">
        <v>2</v>
      </c>
      <c r="M80" s="66">
        <f t="shared" si="3"/>
        <v>2</v>
      </c>
      <c r="N80" s="122">
        <v>0.8</v>
      </c>
      <c r="O80" s="126">
        <v>0.8</v>
      </c>
      <c r="Q80" s="122">
        <v>4</v>
      </c>
      <c r="R80" s="226">
        <v>5.514</v>
      </c>
    </row>
    <row r="81" spans="1:18" ht="15.75" thickBot="1">
      <c r="A81" s="276"/>
      <c r="B81" s="183" t="s">
        <v>145</v>
      </c>
      <c r="C81" s="67" t="s">
        <v>146</v>
      </c>
      <c r="D81" s="37">
        <v>2090043</v>
      </c>
      <c r="E81" s="37">
        <v>5</v>
      </c>
      <c r="F81" s="37" t="s">
        <v>20</v>
      </c>
      <c r="G81" s="37" t="s">
        <v>99</v>
      </c>
      <c r="H81" s="37" t="s">
        <v>22</v>
      </c>
      <c r="I81" s="68">
        <v>0.1514</v>
      </c>
      <c r="J81" s="37" t="s">
        <v>114</v>
      </c>
      <c r="K81" s="86">
        <v>2</v>
      </c>
      <c r="L81" s="120">
        <v>2</v>
      </c>
      <c r="M81" s="68">
        <f t="shared" si="3"/>
        <v>0.757</v>
      </c>
      <c r="N81" s="122">
        <v>0.3028</v>
      </c>
      <c r="O81" s="126">
        <v>0.3028</v>
      </c>
      <c r="Q81" s="122">
        <v>1.514</v>
      </c>
      <c r="R81" s="228"/>
    </row>
    <row r="82" spans="1:18" ht="15">
      <c r="A82" s="275" t="s">
        <v>206</v>
      </c>
      <c r="B82" s="278" t="s">
        <v>136</v>
      </c>
      <c r="C82" s="280" t="s">
        <v>122</v>
      </c>
      <c r="D82" s="229">
        <v>2060208</v>
      </c>
      <c r="E82" s="65">
        <v>5</v>
      </c>
      <c r="F82" s="65" t="s">
        <v>20</v>
      </c>
      <c r="G82" s="65" t="s">
        <v>102</v>
      </c>
      <c r="H82" s="65" t="s">
        <v>123</v>
      </c>
      <c r="I82" s="66">
        <v>0.35</v>
      </c>
      <c r="J82" s="65" t="s">
        <v>23</v>
      </c>
      <c r="K82" s="84">
        <v>2</v>
      </c>
      <c r="L82" s="118">
        <v>2</v>
      </c>
      <c r="M82" s="66">
        <f t="shared" si="3"/>
        <v>1.75</v>
      </c>
      <c r="N82" s="122">
        <v>0.7</v>
      </c>
      <c r="O82" s="226">
        <v>1.057</v>
      </c>
      <c r="Q82" s="122">
        <v>3.5</v>
      </c>
      <c r="R82" s="226">
        <v>6.799</v>
      </c>
    </row>
    <row r="83" spans="1:18" ht="15.75" thickBot="1">
      <c r="A83" s="277"/>
      <c r="B83" s="279"/>
      <c r="C83" s="281"/>
      <c r="D83" s="230"/>
      <c r="E83" s="31">
        <v>5</v>
      </c>
      <c r="F83" s="31" t="s">
        <v>20</v>
      </c>
      <c r="G83" s="31" t="s">
        <v>125</v>
      </c>
      <c r="H83" s="31" t="s">
        <v>126</v>
      </c>
      <c r="I83" s="32">
        <v>0.07</v>
      </c>
      <c r="J83" s="31" t="s">
        <v>23</v>
      </c>
      <c r="K83" s="71">
        <v>1</v>
      </c>
      <c r="L83" s="119">
        <v>5.1</v>
      </c>
      <c r="M83" s="32">
        <f t="shared" si="3"/>
        <v>0.35000000000000003</v>
      </c>
      <c r="N83" s="122">
        <v>0.357</v>
      </c>
      <c r="O83" s="228"/>
      <c r="Q83" s="122">
        <v>1.7850000000000001</v>
      </c>
      <c r="R83" s="227"/>
    </row>
    <row r="84" spans="1:18" ht="15.75" thickBot="1">
      <c r="A84" s="276"/>
      <c r="B84" s="183" t="s">
        <v>145</v>
      </c>
      <c r="C84" s="67" t="s">
        <v>146</v>
      </c>
      <c r="D84" s="37">
        <v>2090043</v>
      </c>
      <c r="E84" s="37">
        <v>5</v>
      </c>
      <c r="F84" s="37" t="s">
        <v>113</v>
      </c>
      <c r="G84" s="37" t="s">
        <v>99</v>
      </c>
      <c r="H84" s="37" t="s">
        <v>22</v>
      </c>
      <c r="I84" s="70">
        <v>0.1514</v>
      </c>
      <c r="J84" s="37" t="s">
        <v>114</v>
      </c>
      <c r="K84" s="86">
        <v>2</v>
      </c>
      <c r="L84" s="120">
        <v>2</v>
      </c>
      <c r="M84" s="68">
        <f t="shared" si="3"/>
        <v>0.757</v>
      </c>
      <c r="N84" s="122">
        <v>0.3028</v>
      </c>
      <c r="O84" s="126">
        <v>0.3028</v>
      </c>
      <c r="Q84" s="122">
        <v>1.514</v>
      </c>
      <c r="R84" s="228"/>
    </row>
    <row r="85" spans="1:18" ht="22.5" customHeight="1">
      <c r="A85" s="275" t="s">
        <v>139</v>
      </c>
      <c r="B85" s="287" t="s">
        <v>138</v>
      </c>
      <c r="C85" s="229" t="s">
        <v>122</v>
      </c>
      <c r="D85" s="229">
        <v>2060208</v>
      </c>
      <c r="E85" s="65">
        <v>7</v>
      </c>
      <c r="F85" s="65" t="s">
        <v>20</v>
      </c>
      <c r="G85" s="65" t="s">
        <v>102</v>
      </c>
      <c r="H85" s="65" t="s">
        <v>123</v>
      </c>
      <c r="I85" s="66">
        <v>0.35</v>
      </c>
      <c r="J85" s="65" t="s">
        <v>23</v>
      </c>
      <c r="K85" s="84">
        <v>2</v>
      </c>
      <c r="L85" s="118">
        <v>2</v>
      </c>
      <c r="M85" s="66">
        <f t="shared" si="3"/>
        <v>2.4499999999999997</v>
      </c>
      <c r="N85" s="122">
        <v>0.7</v>
      </c>
      <c r="O85" s="226">
        <v>1.057</v>
      </c>
      <c r="Q85" s="122">
        <v>4.8999999999999995</v>
      </c>
      <c r="R85" s="226">
        <v>13.158999999999999</v>
      </c>
    </row>
    <row r="86" spans="1:18" ht="15">
      <c r="A86" s="277"/>
      <c r="B86" s="288"/>
      <c r="C86" s="230"/>
      <c r="D86" s="230"/>
      <c r="E86" s="31">
        <v>7</v>
      </c>
      <c r="F86" s="31" t="s">
        <v>20</v>
      </c>
      <c r="G86" s="31" t="s">
        <v>125</v>
      </c>
      <c r="H86" s="31" t="s">
        <v>126</v>
      </c>
      <c r="I86" s="32">
        <v>0.07</v>
      </c>
      <c r="J86" s="31" t="s">
        <v>23</v>
      </c>
      <c r="K86" s="71">
        <v>1</v>
      </c>
      <c r="L86" s="119">
        <v>5.1</v>
      </c>
      <c r="M86" s="32">
        <f t="shared" si="3"/>
        <v>0.49000000000000005</v>
      </c>
      <c r="N86" s="122">
        <v>0.357</v>
      </c>
      <c r="O86" s="228"/>
      <c r="Q86" s="122">
        <v>2.499</v>
      </c>
      <c r="R86" s="227"/>
    </row>
    <row r="87" spans="1:18" s="148" customFormat="1" ht="15">
      <c r="A87" s="277"/>
      <c r="B87" s="182" t="s">
        <v>204</v>
      </c>
      <c r="C87" s="30" t="s">
        <v>205</v>
      </c>
      <c r="D87" s="31">
        <v>2090162</v>
      </c>
      <c r="E87" s="31">
        <v>5</v>
      </c>
      <c r="F87" s="31" t="s">
        <v>20</v>
      </c>
      <c r="G87" s="31" t="s">
        <v>21</v>
      </c>
      <c r="H87" s="31" t="s">
        <v>22</v>
      </c>
      <c r="I87" s="32">
        <v>0.45</v>
      </c>
      <c r="J87" s="31" t="s">
        <v>23</v>
      </c>
      <c r="K87" s="71">
        <v>2</v>
      </c>
      <c r="L87" s="119">
        <v>2</v>
      </c>
      <c r="M87" s="32">
        <f t="shared" si="3"/>
        <v>2.25</v>
      </c>
      <c r="N87" s="146">
        <v>0.9</v>
      </c>
      <c r="O87" s="126">
        <v>0.9</v>
      </c>
      <c r="Q87" s="146">
        <v>4.5</v>
      </c>
      <c r="R87" s="227"/>
    </row>
    <row r="88" spans="1:18" ht="15">
      <c r="A88" s="277"/>
      <c r="B88" s="279" t="s">
        <v>141</v>
      </c>
      <c r="C88" s="281" t="s">
        <v>140</v>
      </c>
      <c r="D88" s="285">
        <v>9800201</v>
      </c>
      <c r="E88" s="31">
        <v>5</v>
      </c>
      <c r="F88" s="31" t="s">
        <v>20</v>
      </c>
      <c r="G88" s="31" t="s">
        <v>21</v>
      </c>
      <c r="H88" s="31" t="s">
        <v>22</v>
      </c>
      <c r="I88" s="32">
        <v>0.072</v>
      </c>
      <c r="J88" s="31" t="s">
        <v>23</v>
      </c>
      <c r="K88" s="71">
        <v>2</v>
      </c>
      <c r="L88" s="119">
        <v>2</v>
      </c>
      <c r="M88" s="32">
        <f t="shared" si="3"/>
        <v>0.36</v>
      </c>
      <c r="N88" s="122">
        <v>0.144</v>
      </c>
      <c r="O88" s="226">
        <v>0.252</v>
      </c>
      <c r="Q88" s="122">
        <v>0.72</v>
      </c>
      <c r="R88" s="227"/>
    </row>
    <row r="89" spans="1:18" ht="15">
      <c r="A89" s="277"/>
      <c r="B89" s="279"/>
      <c r="C89" s="281"/>
      <c r="D89" s="285"/>
      <c r="E89" s="31">
        <v>5</v>
      </c>
      <c r="F89" s="31" t="s">
        <v>20</v>
      </c>
      <c r="G89" s="71" t="s">
        <v>24</v>
      </c>
      <c r="H89" s="31" t="s">
        <v>25</v>
      </c>
      <c r="I89" s="72">
        <v>0.054</v>
      </c>
      <c r="J89" s="71" t="s">
        <v>23</v>
      </c>
      <c r="K89" s="71">
        <v>2</v>
      </c>
      <c r="L89" s="71">
        <v>2</v>
      </c>
      <c r="M89" s="71">
        <f t="shared" si="3"/>
        <v>0.27</v>
      </c>
      <c r="N89" s="122">
        <v>0.108</v>
      </c>
      <c r="O89" s="227"/>
      <c r="Q89" s="122">
        <v>0.54</v>
      </c>
      <c r="R89" s="227"/>
    </row>
    <row r="90" spans="1:18" ht="15.75" thickBot="1">
      <c r="A90" s="282"/>
      <c r="B90" s="283"/>
      <c r="C90" s="284"/>
      <c r="D90" s="286"/>
      <c r="E90" s="73">
        <v>5</v>
      </c>
      <c r="F90" s="73" t="s">
        <v>20</v>
      </c>
      <c r="G90" s="74" t="s">
        <v>26</v>
      </c>
      <c r="H90" s="73" t="s">
        <v>27</v>
      </c>
      <c r="I90" s="75">
        <v>0.054</v>
      </c>
      <c r="J90" s="74" t="s">
        <v>23</v>
      </c>
      <c r="K90" s="74" t="s">
        <v>152</v>
      </c>
      <c r="L90" s="74">
        <v>0</v>
      </c>
      <c r="M90" s="103">
        <f t="shared" si="3"/>
        <v>0.27</v>
      </c>
      <c r="N90" s="122">
        <v>0</v>
      </c>
      <c r="O90" s="228"/>
      <c r="Q90" s="122">
        <v>0</v>
      </c>
      <c r="R90" s="228"/>
    </row>
    <row r="91" spans="1:18" ht="15">
      <c r="A91" s="265" t="s">
        <v>18</v>
      </c>
      <c r="B91" s="268" t="s">
        <v>140</v>
      </c>
      <c r="C91" s="271" t="s">
        <v>140</v>
      </c>
      <c r="D91" s="229">
        <v>9800201</v>
      </c>
      <c r="E91" s="69">
        <v>5</v>
      </c>
      <c r="F91" s="69" t="s">
        <v>20</v>
      </c>
      <c r="G91" s="77" t="s">
        <v>21</v>
      </c>
      <c r="H91" s="69" t="s">
        <v>22</v>
      </c>
      <c r="I91" s="78">
        <v>0.072</v>
      </c>
      <c r="J91" s="77" t="s">
        <v>23</v>
      </c>
      <c r="K91" s="77">
        <v>2</v>
      </c>
      <c r="L91" s="77">
        <v>2</v>
      </c>
      <c r="M91" s="77">
        <f>I91*E91</f>
        <v>0.36</v>
      </c>
      <c r="N91" s="122">
        <v>0.144</v>
      </c>
      <c r="O91" s="226">
        <v>0.252</v>
      </c>
      <c r="Q91" s="122">
        <v>0.72</v>
      </c>
      <c r="R91" s="226">
        <v>1.26</v>
      </c>
    </row>
    <row r="92" spans="1:18" ht="15">
      <c r="A92" s="266"/>
      <c r="B92" s="269"/>
      <c r="C92" s="272"/>
      <c r="D92" s="274"/>
      <c r="E92" s="63">
        <v>5</v>
      </c>
      <c r="F92" s="63" t="s">
        <v>20</v>
      </c>
      <c r="G92" s="79" t="s">
        <v>24</v>
      </c>
      <c r="H92" s="63" t="s">
        <v>25</v>
      </c>
      <c r="I92" s="80">
        <v>0.054</v>
      </c>
      <c r="J92" s="79" t="s">
        <v>23</v>
      </c>
      <c r="K92" s="79">
        <v>2</v>
      </c>
      <c r="L92" s="79">
        <v>2</v>
      </c>
      <c r="M92" s="79">
        <f>I92*E92</f>
        <v>0.27</v>
      </c>
      <c r="N92" s="122">
        <v>0.108</v>
      </c>
      <c r="O92" s="227"/>
      <c r="Q92" s="122">
        <v>0.54</v>
      </c>
      <c r="R92" s="227"/>
    </row>
    <row r="93" spans="1:18" ht="15.75" thickBot="1">
      <c r="A93" s="267"/>
      <c r="B93" s="270"/>
      <c r="C93" s="273"/>
      <c r="D93" s="249"/>
      <c r="E93" s="81">
        <v>5</v>
      </c>
      <c r="F93" s="81" t="s">
        <v>20</v>
      </c>
      <c r="G93" s="82" t="s">
        <v>26</v>
      </c>
      <c r="H93" s="81" t="s">
        <v>27</v>
      </c>
      <c r="I93" s="83">
        <v>0.054</v>
      </c>
      <c r="J93" s="82" t="s">
        <v>23</v>
      </c>
      <c r="K93" s="82" t="s">
        <v>152</v>
      </c>
      <c r="L93" s="82">
        <v>0</v>
      </c>
      <c r="M93" s="82">
        <f>I93*E93</f>
        <v>0.27</v>
      </c>
      <c r="N93" s="122">
        <v>0</v>
      </c>
      <c r="O93" s="228"/>
      <c r="Q93" s="122">
        <v>0</v>
      </c>
      <c r="R93" s="228"/>
    </row>
    <row r="94" spans="1:18" ht="15.75" thickBot="1">
      <c r="A94" s="87" t="s">
        <v>18</v>
      </c>
      <c r="B94" s="184" t="s">
        <v>142</v>
      </c>
      <c r="C94" s="76" t="s">
        <v>143</v>
      </c>
      <c r="D94" s="69">
        <v>9900262</v>
      </c>
      <c r="E94" s="69">
        <v>0.1</v>
      </c>
      <c r="F94" s="69" t="s">
        <v>42</v>
      </c>
      <c r="G94" s="77" t="s">
        <v>46</v>
      </c>
      <c r="H94" s="69" t="s">
        <v>47</v>
      </c>
      <c r="I94" s="78">
        <v>0.25</v>
      </c>
      <c r="J94" s="77" t="s">
        <v>45</v>
      </c>
      <c r="K94" s="77">
        <v>2</v>
      </c>
      <c r="L94" s="77">
        <v>2</v>
      </c>
      <c r="M94" s="77">
        <f aca="true" t="shared" si="4" ref="M94:M103">I94*E94</f>
        <v>0.025</v>
      </c>
      <c r="N94" s="122">
        <v>0.5</v>
      </c>
      <c r="O94" s="126">
        <v>0.5</v>
      </c>
      <c r="Q94" s="122">
        <v>0.05</v>
      </c>
      <c r="R94" s="126">
        <v>0.05</v>
      </c>
    </row>
    <row r="95" spans="1:18" ht="15.75" thickBot="1">
      <c r="A95" s="87" t="s">
        <v>18</v>
      </c>
      <c r="B95" s="184" t="s">
        <v>144</v>
      </c>
      <c r="C95" s="76" t="s">
        <v>143</v>
      </c>
      <c r="D95" s="69">
        <v>9900262</v>
      </c>
      <c r="E95" s="69">
        <v>0.2</v>
      </c>
      <c r="F95" s="69" t="s">
        <v>42</v>
      </c>
      <c r="G95" s="77" t="s">
        <v>46</v>
      </c>
      <c r="H95" s="69" t="s">
        <v>47</v>
      </c>
      <c r="I95" s="78">
        <v>0.25</v>
      </c>
      <c r="J95" s="77" t="s">
        <v>45</v>
      </c>
      <c r="K95" s="77">
        <v>2</v>
      </c>
      <c r="L95" s="77">
        <v>2</v>
      </c>
      <c r="M95" s="77">
        <f t="shared" si="4"/>
        <v>0.05</v>
      </c>
      <c r="N95" s="122">
        <v>0.5</v>
      </c>
      <c r="O95" s="126">
        <v>0.5</v>
      </c>
      <c r="Q95" s="122">
        <v>0.1</v>
      </c>
      <c r="R95" s="126">
        <v>0.1</v>
      </c>
    </row>
    <row r="96" spans="1:18" ht="15">
      <c r="A96" s="245" t="s">
        <v>201</v>
      </c>
      <c r="B96" s="185" t="s">
        <v>144</v>
      </c>
      <c r="C96" s="64" t="s">
        <v>143</v>
      </c>
      <c r="D96" s="65">
        <v>9900262</v>
      </c>
      <c r="E96" s="65">
        <v>0.2</v>
      </c>
      <c r="F96" s="65" t="s">
        <v>42</v>
      </c>
      <c r="G96" s="84" t="s">
        <v>46</v>
      </c>
      <c r="H96" s="65" t="s">
        <v>47</v>
      </c>
      <c r="I96" s="85">
        <v>0.25</v>
      </c>
      <c r="J96" s="84" t="s">
        <v>45</v>
      </c>
      <c r="K96" s="84">
        <v>2</v>
      </c>
      <c r="L96" s="84">
        <v>2</v>
      </c>
      <c r="M96" s="84">
        <f t="shared" si="4"/>
        <v>0.05</v>
      </c>
      <c r="N96" s="122">
        <v>0.5</v>
      </c>
      <c r="O96" s="126">
        <v>0.5</v>
      </c>
      <c r="Q96" s="122">
        <v>0.1</v>
      </c>
      <c r="R96" s="226">
        <v>3.6999999999999997</v>
      </c>
    </row>
    <row r="97" spans="1:18" s="148" customFormat="1" ht="15.75" thickBot="1">
      <c r="A97" s="257"/>
      <c r="B97" s="186" t="s">
        <v>200</v>
      </c>
      <c r="C97" s="67" t="s">
        <v>202</v>
      </c>
      <c r="D97" s="37">
        <v>2090158</v>
      </c>
      <c r="E97" s="37">
        <v>5</v>
      </c>
      <c r="F97" s="37" t="s">
        <v>20</v>
      </c>
      <c r="G97" s="86" t="s">
        <v>21</v>
      </c>
      <c r="H97" s="37" t="s">
        <v>22</v>
      </c>
      <c r="I97" s="163">
        <v>0.36</v>
      </c>
      <c r="J97" s="86" t="s">
        <v>23</v>
      </c>
      <c r="K97" s="86">
        <v>2</v>
      </c>
      <c r="L97" s="86">
        <v>2</v>
      </c>
      <c r="M97" s="86">
        <f t="shared" si="4"/>
        <v>1.7999999999999998</v>
      </c>
      <c r="N97" s="146">
        <v>0.72</v>
      </c>
      <c r="O97" s="126">
        <v>0.72</v>
      </c>
      <c r="Q97" s="146">
        <v>3.5999999999999996</v>
      </c>
      <c r="R97" s="228"/>
    </row>
    <row r="98" spans="1:18" ht="15.75" thickBot="1">
      <c r="A98" s="87" t="s">
        <v>18</v>
      </c>
      <c r="B98" s="184" t="s">
        <v>145</v>
      </c>
      <c r="C98" s="76" t="s">
        <v>146</v>
      </c>
      <c r="D98" s="69">
        <v>2090043</v>
      </c>
      <c r="E98" s="69">
        <v>5</v>
      </c>
      <c r="F98" s="69" t="s">
        <v>20</v>
      </c>
      <c r="G98" s="77" t="s">
        <v>99</v>
      </c>
      <c r="H98" s="69" t="s">
        <v>22</v>
      </c>
      <c r="I98" s="78">
        <v>0.1514</v>
      </c>
      <c r="J98" s="77" t="s">
        <v>114</v>
      </c>
      <c r="K98" s="77">
        <v>2</v>
      </c>
      <c r="L98" s="77">
        <v>2</v>
      </c>
      <c r="M98" s="77">
        <f t="shared" si="4"/>
        <v>0.757</v>
      </c>
      <c r="N98" s="122">
        <v>0.3028</v>
      </c>
      <c r="O98" s="126">
        <v>0.3028</v>
      </c>
      <c r="Q98" s="122">
        <v>1.514</v>
      </c>
      <c r="R98" s="126">
        <v>1.514</v>
      </c>
    </row>
    <row r="99" spans="1:18" s="148" customFormat="1" ht="15">
      <c r="A99" s="258" t="s">
        <v>208</v>
      </c>
      <c r="B99" s="185" t="s">
        <v>144</v>
      </c>
      <c r="C99" s="64" t="s">
        <v>143</v>
      </c>
      <c r="D99" s="65">
        <v>9900262</v>
      </c>
      <c r="E99" s="65">
        <v>0.2</v>
      </c>
      <c r="F99" s="65" t="s">
        <v>42</v>
      </c>
      <c r="G99" s="84" t="s">
        <v>46</v>
      </c>
      <c r="H99" s="65" t="s">
        <v>47</v>
      </c>
      <c r="I99" s="85">
        <v>0.25</v>
      </c>
      <c r="J99" s="84" t="s">
        <v>45</v>
      </c>
      <c r="K99" s="84">
        <v>2</v>
      </c>
      <c r="L99" s="84">
        <v>2</v>
      </c>
      <c r="M99" s="84">
        <f t="shared" si="4"/>
        <v>0.05</v>
      </c>
      <c r="N99" s="146">
        <v>0.5</v>
      </c>
      <c r="O99" s="126">
        <v>0.5</v>
      </c>
      <c r="Q99" s="146">
        <v>0.1</v>
      </c>
      <c r="R99" s="226">
        <v>5.859999999999999</v>
      </c>
    </row>
    <row r="100" spans="1:18" s="148" customFormat="1" ht="15">
      <c r="A100" s="259"/>
      <c r="B100" s="187" t="s">
        <v>203</v>
      </c>
      <c r="C100" s="30" t="s">
        <v>196</v>
      </c>
      <c r="D100" s="31">
        <v>2090162</v>
      </c>
      <c r="E100" s="31">
        <v>5</v>
      </c>
      <c r="F100" s="31" t="s">
        <v>20</v>
      </c>
      <c r="G100" s="71" t="s">
        <v>21</v>
      </c>
      <c r="H100" s="31" t="s">
        <v>22</v>
      </c>
      <c r="I100" s="72">
        <v>0.45</v>
      </c>
      <c r="J100" s="71" t="s">
        <v>23</v>
      </c>
      <c r="K100" s="71">
        <v>2</v>
      </c>
      <c r="L100" s="71">
        <v>2</v>
      </c>
      <c r="M100" s="71">
        <f t="shared" si="4"/>
        <v>2.25</v>
      </c>
      <c r="N100" s="146">
        <v>0.9</v>
      </c>
      <c r="O100" s="126">
        <v>0.9</v>
      </c>
      <c r="Q100" s="146">
        <v>4.5</v>
      </c>
      <c r="R100" s="227"/>
    </row>
    <row r="101" spans="1:18" ht="15">
      <c r="A101" s="259"/>
      <c r="B101" s="261" t="s">
        <v>141</v>
      </c>
      <c r="C101" s="263" t="s">
        <v>140</v>
      </c>
      <c r="D101" s="263">
        <v>9800201</v>
      </c>
      <c r="E101" s="46">
        <v>5</v>
      </c>
      <c r="F101" s="46" t="s">
        <v>20</v>
      </c>
      <c r="G101" s="88" t="s">
        <v>21</v>
      </c>
      <c r="H101" s="46" t="s">
        <v>22</v>
      </c>
      <c r="I101" s="89">
        <v>0.072</v>
      </c>
      <c r="J101" s="88" t="s">
        <v>23</v>
      </c>
      <c r="K101" s="88">
        <v>2</v>
      </c>
      <c r="L101" s="88">
        <v>2</v>
      </c>
      <c r="M101" s="88">
        <f t="shared" si="4"/>
        <v>0.36</v>
      </c>
      <c r="N101" s="122">
        <v>0.144</v>
      </c>
      <c r="O101" s="226">
        <v>0.252</v>
      </c>
      <c r="Q101" s="122">
        <v>0.72</v>
      </c>
      <c r="R101" s="227"/>
    </row>
    <row r="102" spans="1:18" ht="15">
      <c r="A102" s="259"/>
      <c r="B102" s="261"/>
      <c r="C102" s="263"/>
      <c r="D102" s="263"/>
      <c r="E102" s="46">
        <v>5</v>
      </c>
      <c r="F102" s="46" t="s">
        <v>20</v>
      </c>
      <c r="G102" s="88" t="s">
        <v>24</v>
      </c>
      <c r="H102" s="46" t="s">
        <v>25</v>
      </c>
      <c r="I102" s="89">
        <v>0.054</v>
      </c>
      <c r="J102" s="88" t="s">
        <v>23</v>
      </c>
      <c r="K102" s="88">
        <v>2</v>
      </c>
      <c r="L102" s="88">
        <v>2</v>
      </c>
      <c r="M102" s="88">
        <f t="shared" si="4"/>
        <v>0.27</v>
      </c>
      <c r="N102" s="122">
        <v>0.108</v>
      </c>
      <c r="O102" s="227"/>
      <c r="Q102" s="122">
        <v>0.54</v>
      </c>
      <c r="R102" s="227"/>
    </row>
    <row r="103" spans="1:18" ht="15.75" thickBot="1">
      <c r="A103" s="260"/>
      <c r="B103" s="262"/>
      <c r="C103" s="264"/>
      <c r="D103" s="264"/>
      <c r="E103" s="58">
        <v>5</v>
      </c>
      <c r="F103" s="58" t="s">
        <v>20</v>
      </c>
      <c r="G103" s="90" t="s">
        <v>26</v>
      </c>
      <c r="H103" s="58" t="s">
        <v>27</v>
      </c>
      <c r="I103" s="91">
        <v>0.054</v>
      </c>
      <c r="J103" s="90" t="s">
        <v>23</v>
      </c>
      <c r="K103" s="90" t="s">
        <v>152</v>
      </c>
      <c r="L103" s="90">
        <v>0</v>
      </c>
      <c r="M103" s="90">
        <f t="shared" si="4"/>
        <v>0.27</v>
      </c>
      <c r="N103" s="122">
        <v>0</v>
      </c>
      <c r="O103" s="228"/>
      <c r="Q103" s="122">
        <v>0</v>
      </c>
      <c r="R103" s="228"/>
    </row>
    <row r="104" spans="1:18" s="148" customFormat="1" ht="15">
      <c r="A104" s="245"/>
      <c r="B104" s="252" t="s">
        <v>148</v>
      </c>
      <c r="C104" s="229" t="s">
        <v>184</v>
      </c>
      <c r="D104" s="229">
        <v>2120089</v>
      </c>
      <c r="E104" s="229">
        <v>5</v>
      </c>
      <c r="F104" s="229" t="s">
        <v>42</v>
      </c>
      <c r="G104" s="84"/>
      <c r="H104" s="65" t="s">
        <v>22</v>
      </c>
      <c r="I104" s="85">
        <v>0.12</v>
      </c>
      <c r="J104" s="84" t="s">
        <v>45</v>
      </c>
      <c r="K104" s="84">
        <v>2</v>
      </c>
      <c r="L104" s="84">
        <v>2</v>
      </c>
      <c r="M104" s="84">
        <f>I104*E104</f>
        <v>0.6</v>
      </c>
      <c r="N104" s="146">
        <v>0.24</v>
      </c>
      <c r="O104" s="226">
        <v>0.39</v>
      </c>
      <c r="Q104" s="146">
        <v>1.2</v>
      </c>
      <c r="R104" s="226">
        <v>1.9499999999999997</v>
      </c>
    </row>
    <row r="105" spans="1:18" s="148" customFormat="1" ht="15">
      <c r="A105" s="250"/>
      <c r="B105" s="253"/>
      <c r="C105" s="255"/>
      <c r="D105" s="255"/>
      <c r="E105" s="255"/>
      <c r="F105" s="255"/>
      <c r="G105" s="71" t="s">
        <v>149</v>
      </c>
      <c r="H105" s="31" t="s">
        <v>25</v>
      </c>
      <c r="I105" s="72">
        <v>0.06</v>
      </c>
      <c r="J105" s="71" t="s">
        <v>45</v>
      </c>
      <c r="K105" s="71">
        <v>2</v>
      </c>
      <c r="L105" s="71">
        <v>2</v>
      </c>
      <c r="M105" s="71">
        <f>I105*E104</f>
        <v>0.3</v>
      </c>
      <c r="N105" s="146">
        <v>0.12</v>
      </c>
      <c r="O105" s="227"/>
      <c r="Q105" s="146">
        <v>0.6</v>
      </c>
      <c r="R105" s="227"/>
    </row>
    <row r="106" spans="1:18" s="148" customFormat="1" ht="15.75" thickBot="1">
      <c r="A106" s="251"/>
      <c r="B106" s="254"/>
      <c r="C106" s="256"/>
      <c r="D106" s="256"/>
      <c r="E106" s="256"/>
      <c r="F106" s="256"/>
      <c r="G106" s="74"/>
      <c r="H106" s="73" t="s">
        <v>150</v>
      </c>
      <c r="I106" s="75">
        <v>0.015</v>
      </c>
      <c r="J106" s="74" t="s">
        <v>45</v>
      </c>
      <c r="K106" s="74">
        <v>2</v>
      </c>
      <c r="L106" s="74">
        <v>2</v>
      </c>
      <c r="M106" s="74">
        <f>I106*E104</f>
        <v>0.075</v>
      </c>
      <c r="N106" s="146">
        <v>0.03</v>
      </c>
      <c r="O106" s="228"/>
      <c r="Q106" s="146">
        <v>0.15</v>
      </c>
      <c r="R106" s="228"/>
    </row>
    <row r="107" spans="1:18" s="148" customFormat="1" ht="15">
      <c r="A107" s="245"/>
      <c r="B107" s="247" t="s">
        <v>151</v>
      </c>
      <c r="C107" s="229" t="s">
        <v>187</v>
      </c>
      <c r="D107" s="229">
        <v>2110154</v>
      </c>
      <c r="E107" s="229">
        <v>5</v>
      </c>
      <c r="F107" s="229" t="s">
        <v>42</v>
      </c>
      <c r="G107" s="84"/>
      <c r="H107" s="65" t="s">
        <v>65</v>
      </c>
      <c r="I107" s="85">
        <v>0.03</v>
      </c>
      <c r="J107" s="84" t="s">
        <v>45</v>
      </c>
      <c r="K107" s="84">
        <v>2</v>
      </c>
      <c r="L107" s="43">
        <v>2</v>
      </c>
      <c r="M107" s="84">
        <f>I107*E107</f>
        <v>0.15</v>
      </c>
      <c r="N107" s="146">
        <v>0.06</v>
      </c>
      <c r="O107" s="226">
        <v>0.74</v>
      </c>
      <c r="Q107" s="146">
        <v>0.3</v>
      </c>
      <c r="R107" s="226">
        <v>3.7</v>
      </c>
    </row>
    <row r="108" spans="1:18" s="148" customFormat="1" ht="15.75" thickBot="1">
      <c r="A108" s="246"/>
      <c r="B108" s="248"/>
      <c r="C108" s="249"/>
      <c r="D108" s="249"/>
      <c r="E108" s="249"/>
      <c r="F108" s="249"/>
      <c r="G108" s="74"/>
      <c r="H108" s="73" t="s">
        <v>147</v>
      </c>
      <c r="I108" s="75">
        <v>0.34</v>
      </c>
      <c r="J108" s="74" t="s">
        <v>45</v>
      </c>
      <c r="K108" s="74">
        <v>2</v>
      </c>
      <c r="L108" s="74">
        <v>2</v>
      </c>
      <c r="M108" s="74">
        <f>I108*E107</f>
        <v>1.7000000000000002</v>
      </c>
      <c r="N108" s="147">
        <v>0.68</v>
      </c>
      <c r="O108" s="227"/>
      <c r="Q108" s="146">
        <v>3.4000000000000004</v>
      </c>
      <c r="R108" s="228"/>
    </row>
    <row r="109" spans="2:18" ht="23.25" thickBot="1">
      <c r="B109" s="188" t="s">
        <v>155</v>
      </c>
      <c r="C109" s="128" t="s">
        <v>155</v>
      </c>
      <c r="D109" s="128">
        <v>2140254</v>
      </c>
      <c r="E109" s="128">
        <v>5</v>
      </c>
      <c r="F109" s="128" t="s">
        <v>20</v>
      </c>
      <c r="G109" s="128"/>
      <c r="H109" s="128" t="s">
        <v>166</v>
      </c>
      <c r="I109" s="128">
        <v>0.68</v>
      </c>
      <c r="J109" s="128" t="s">
        <v>23</v>
      </c>
      <c r="K109" s="128" t="s">
        <v>152</v>
      </c>
      <c r="L109" s="132">
        <v>0</v>
      </c>
      <c r="M109" s="94">
        <f aca="true" t="shared" si="5" ref="M109:M123">I109*E108</f>
        <v>0</v>
      </c>
      <c r="N109" s="139">
        <v>0</v>
      </c>
      <c r="O109" s="140">
        <v>0</v>
      </c>
      <c r="Q109" s="122">
        <v>0</v>
      </c>
      <c r="R109" s="126">
        <v>0</v>
      </c>
    </row>
    <row r="110" spans="2:18" ht="15.75" thickBot="1">
      <c r="B110" s="189" t="s">
        <v>156</v>
      </c>
      <c r="C110" s="161" t="s">
        <v>156</v>
      </c>
      <c r="D110" s="19">
        <v>9700332</v>
      </c>
      <c r="E110" s="19">
        <v>1</v>
      </c>
      <c r="F110" s="19" t="s">
        <v>20</v>
      </c>
      <c r="G110" s="19"/>
      <c r="H110" s="161" t="s">
        <v>167</v>
      </c>
      <c r="I110" s="19">
        <v>0.25</v>
      </c>
      <c r="J110" s="19" t="s">
        <v>23</v>
      </c>
      <c r="K110" s="137">
        <v>1</v>
      </c>
      <c r="L110" s="133">
        <v>5.1</v>
      </c>
      <c r="M110" s="94">
        <f t="shared" si="5"/>
        <v>1.25</v>
      </c>
      <c r="N110" s="139">
        <v>1.275</v>
      </c>
      <c r="O110" s="140">
        <v>1.275</v>
      </c>
      <c r="Q110" s="122">
        <v>1.275</v>
      </c>
      <c r="R110" s="126">
        <v>1.275</v>
      </c>
    </row>
    <row r="111" spans="2:18" ht="23.25" thickBot="1">
      <c r="B111" s="348" t="s">
        <v>157</v>
      </c>
      <c r="C111" s="350" t="s">
        <v>157</v>
      </c>
      <c r="D111" s="350">
        <v>8800395</v>
      </c>
      <c r="E111" s="350">
        <v>1</v>
      </c>
      <c r="F111" s="350" t="s">
        <v>20</v>
      </c>
      <c r="G111" s="130"/>
      <c r="H111" s="130" t="s">
        <v>168</v>
      </c>
      <c r="I111" s="130">
        <v>0.005</v>
      </c>
      <c r="J111" s="130" t="s">
        <v>23</v>
      </c>
      <c r="K111" s="92">
        <v>1</v>
      </c>
      <c r="L111" s="134">
        <v>5.1</v>
      </c>
      <c r="M111" s="94">
        <f t="shared" si="5"/>
        <v>0.005</v>
      </c>
      <c r="N111" s="141">
        <v>0.0255</v>
      </c>
      <c r="O111" s="352">
        <v>0.5355</v>
      </c>
      <c r="Q111" s="122">
        <v>0.0255</v>
      </c>
      <c r="R111" s="226">
        <v>0.5355</v>
      </c>
    </row>
    <row r="112" spans="2:18" ht="15.75" thickBot="1">
      <c r="B112" s="349"/>
      <c r="C112" s="351"/>
      <c r="D112" s="351"/>
      <c r="E112" s="351"/>
      <c r="F112" s="351"/>
      <c r="G112" s="131"/>
      <c r="H112" s="131" t="s">
        <v>169</v>
      </c>
      <c r="I112" s="131">
        <v>0.1</v>
      </c>
      <c r="J112" s="131" t="s">
        <v>23</v>
      </c>
      <c r="K112" s="94">
        <v>1</v>
      </c>
      <c r="L112" s="135">
        <v>5.1</v>
      </c>
      <c r="M112" s="94">
        <f t="shared" si="5"/>
        <v>0.1</v>
      </c>
      <c r="N112" s="142">
        <v>0.51</v>
      </c>
      <c r="O112" s="353"/>
      <c r="Q112" s="122">
        <v>0.51</v>
      </c>
      <c r="R112" s="228"/>
    </row>
    <row r="113" spans="2:18" ht="15.75" thickBot="1">
      <c r="B113" s="188" t="s">
        <v>158</v>
      </c>
      <c r="C113" s="128" t="s">
        <v>159</v>
      </c>
      <c r="D113" s="128">
        <v>2090090</v>
      </c>
      <c r="E113" s="128">
        <v>1</v>
      </c>
      <c r="F113" s="128" t="s">
        <v>20</v>
      </c>
      <c r="G113" s="128"/>
      <c r="H113" s="128" t="s">
        <v>170</v>
      </c>
      <c r="I113" s="128">
        <v>0.01</v>
      </c>
      <c r="J113" s="128" t="s">
        <v>23</v>
      </c>
      <c r="K113" s="137">
        <v>2</v>
      </c>
      <c r="L113" s="132">
        <v>2</v>
      </c>
      <c r="M113" s="94">
        <f t="shared" si="5"/>
        <v>0</v>
      </c>
      <c r="N113" s="141">
        <v>0.02</v>
      </c>
      <c r="O113" s="143">
        <v>0.02</v>
      </c>
      <c r="Q113" s="122">
        <v>0.02</v>
      </c>
      <c r="R113" s="126">
        <v>0.02</v>
      </c>
    </row>
    <row r="114" spans="2:18" ht="15.75" thickBot="1">
      <c r="B114" s="348" t="s">
        <v>160</v>
      </c>
      <c r="C114" s="350" t="s">
        <v>160</v>
      </c>
      <c r="D114" s="350">
        <v>9900331</v>
      </c>
      <c r="E114" s="350">
        <v>1</v>
      </c>
      <c r="F114" s="350" t="s">
        <v>20</v>
      </c>
      <c r="G114" s="130"/>
      <c r="H114" s="130" t="s">
        <v>171</v>
      </c>
      <c r="I114" s="130">
        <v>0.5</v>
      </c>
      <c r="J114" s="130" t="s">
        <v>23</v>
      </c>
      <c r="K114" s="92">
        <v>1</v>
      </c>
      <c r="L114" s="134">
        <v>5.1</v>
      </c>
      <c r="M114" s="94">
        <f t="shared" si="5"/>
        <v>0.5</v>
      </c>
      <c r="N114" s="122">
        <v>2.55</v>
      </c>
      <c r="O114" s="226">
        <v>2.6226</v>
      </c>
      <c r="Q114" s="122">
        <v>2.55</v>
      </c>
      <c r="R114" s="226">
        <v>2.6226</v>
      </c>
    </row>
    <row r="115" spans="2:18" ht="15.75" thickBot="1">
      <c r="B115" s="349"/>
      <c r="C115" s="351"/>
      <c r="D115" s="351"/>
      <c r="E115" s="351"/>
      <c r="F115" s="351"/>
      <c r="G115" s="131"/>
      <c r="H115" s="131" t="s">
        <v>172</v>
      </c>
      <c r="I115" s="131">
        <v>0.0363</v>
      </c>
      <c r="J115" s="129" t="s">
        <v>23</v>
      </c>
      <c r="K115" s="94">
        <v>2</v>
      </c>
      <c r="L115" s="135">
        <v>2</v>
      </c>
      <c r="M115" s="94">
        <f t="shared" si="5"/>
        <v>0.0363</v>
      </c>
      <c r="N115" s="142">
        <v>0.0726</v>
      </c>
      <c r="O115" s="353"/>
      <c r="Q115" s="122">
        <v>0.0726</v>
      </c>
      <c r="R115" s="228"/>
    </row>
    <row r="116" spans="2:18" ht="23.25" thickBot="1">
      <c r="B116" s="188" t="s">
        <v>161</v>
      </c>
      <c r="C116" s="128" t="s">
        <v>161</v>
      </c>
      <c r="D116" s="128">
        <v>2120071</v>
      </c>
      <c r="E116" s="128">
        <v>1</v>
      </c>
      <c r="F116" s="128" t="s">
        <v>20</v>
      </c>
      <c r="G116" s="128"/>
      <c r="H116" s="128" t="s">
        <v>168</v>
      </c>
      <c r="I116" s="128">
        <v>0.00075</v>
      </c>
      <c r="J116" s="128" t="s">
        <v>23</v>
      </c>
      <c r="K116" s="137">
        <v>1</v>
      </c>
      <c r="L116" s="132">
        <v>5.1</v>
      </c>
      <c r="M116" s="94">
        <f t="shared" si="5"/>
        <v>0</v>
      </c>
      <c r="N116" s="139">
        <v>0.003825</v>
      </c>
      <c r="O116" s="140">
        <v>0.003825</v>
      </c>
      <c r="Q116" s="122">
        <v>0.003825</v>
      </c>
      <c r="R116" s="126">
        <v>0.003825</v>
      </c>
    </row>
    <row r="117" spans="2:18" ht="15.75" thickBot="1">
      <c r="B117" s="188" t="s">
        <v>162</v>
      </c>
      <c r="C117" s="128" t="s">
        <v>162</v>
      </c>
      <c r="D117" s="128">
        <v>9800289</v>
      </c>
      <c r="E117" s="128">
        <v>1</v>
      </c>
      <c r="F117" s="128" t="s">
        <v>20</v>
      </c>
      <c r="G117" s="128"/>
      <c r="H117" s="128" t="s">
        <v>172</v>
      </c>
      <c r="I117" s="128">
        <v>0.4652</v>
      </c>
      <c r="J117" s="128" t="s">
        <v>23</v>
      </c>
      <c r="K117" s="137">
        <v>2</v>
      </c>
      <c r="L117" s="132">
        <v>2</v>
      </c>
      <c r="M117" s="94">
        <f t="shared" si="5"/>
        <v>0.4652</v>
      </c>
      <c r="N117" s="139">
        <v>0.9304</v>
      </c>
      <c r="O117" s="140">
        <v>0.9304</v>
      </c>
      <c r="Q117" s="122">
        <v>0.9304</v>
      </c>
      <c r="R117" s="126">
        <v>0.9304</v>
      </c>
    </row>
    <row r="118" spans="2:18" ht="15.75" thickBot="1">
      <c r="B118" s="188" t="s">
        <v>163</v>
      </c>
      <c r="C118" s="128" t="s">
        <v>163</v>
      </c>
      <c r="D118" s="128">
        <v>8500174</v>
      </c>
      <c r="E118" s="128">
        <v>1</v>
      </c>
      <c r="F118" s="128" t="s">
        <v>20</v>
      </c>
      <c r="G118" s="128"/>
      <c r="H118" s="128" t="s">
        <v>133</v>
      </c>
      <c r="I118" s="128">
        <v>0.018</v>
      </c>
      <c r="J118" s="128" t="s">
        <v>23</v>
      </c>
      <c r="K118" s="137">
        <v>1</v>
      </c>
      <c r="L118" s="132">
        <v>5.1</v>
      </c>
      <c r="M118" s="94">
        <f t="shared" si="5"/>
        <v>0.018</v>
      </c>
      <c r="N118" s="139">
        <v>0.09179999999999999</v>
      </c>
      <c r="O118" s="140">
        <v>0.09179999999999999</v>
      </c>
      <c r="Q118" s="122">
        <v>0.09179999999999999</v>
      </c>
      <c r="R118" s="126">
        <v>0.09179999999999999</v>
      </c>
    </row>
    <row r="119" spans="2:18" ht="15.75" thickBot="1">
      <c r="B119" s="348" t="s">
        <v>164</v>
      </c>
      <c r="C119" s="350" t="s">
        <v>164</v>
      </c>
      <c r="D119" s="350">
        <v>9500568</v>
      </c>
      <c r="E119" s="350">
        <v>1</v>
      </c>
      <c r="F119" s="350" t="s">
        <v>42</v>
      </c>
      <c r="G119" s="130"/>
      <c r="H119" s="130" t="s">
        <v>173</v>
      </c>
      <c r="I119" s="130">
        <v>0.25</v>
      </c>
      <c r="J119" s="130" t="s">
        <v>45</v>
      </c>
      <c r="K119" s="92">
        <v>2</v>
      </c>
      <c r="L119" s="134">
        <v>2</v>
      </c>
      <c r="M119" s="94">
        <f t="shared" si="5"/>
        <v>0.25</v>
      </c>
      <c r="N119" s="141">
        <v>0.5</v>
      </c>
      <c r="O119" s="352">
        <v>1.25</v>
      </c>
      <c r="Q119" s="122">
        <v>0.5</v>
      </c>
      <c r="R119" s="226">
        <v>1.25</v>
      </c>
    </row>
    <row r="120" spans="2:18" ht="15.75" thickBot="1">
      <c r="B120" s="354"/>
      <c r="C120" s="306"/>
      <c r="D120" s="351"/>
      <c r="E120" s="351"/>
      <c r="F120" s="306"/>
      <c r="G120" s="90"/>
      <c r="H120" s="58" t="s">
        <v>174</v>
      </c>
      <c r="I120" s="91">
        <v>0.375</v>
      </c>
      <c r="J120" s="90" t="s">
        <v>45</v>
      </c>
      <c r="K120" s="94">
        <v>2</v>
      </c>
      <c r="L120" s="90">
        <v>2</v>
      </c>
      <c r="M120" s="90">
        <f t="shared" si="5"/>
        <v>0.375</v>
      </c>
      <c r="N120" s="142">
        <v>0.75</v>
      </c>
      <c r="O120" s="353"/>
      <c r="Q120" s="122">
        <v>0.75</v>
      </c>
      <c r="R120" s="228"/>
    </row>
    <row r="121" spans="2:18" ht="15.75" thickBot="1">
      <c r="B121" s="348" t="s">
        <v>151</v>
      </c>
      <c r="C121" s="350" t="s">
        <v>165</v>
      </c>
      <c r="D121" s="350">
        <v>9600404</v>
      </c>
      <c r="E121" s="350">
        <v>5</v>
      </c>
      <c r="F121" s="350" t="s">
        <v>20</v>
      </c>
      <c r="G121" s="92"/>
      <c r="H121" s="191" t="s">
        <v>175</v>
      </c>
      <c r="I121" s="93">
        <v>0.15</v>
      </c>
      <c r="J121" s="128" t="s">
        <v>23</v>
      </c>
      <c r="K121" s="138">
        <v>2</v>
      </c>
      <c r="L121" s="92">
        <v>2</v>
      </c>
      <c r="M121" s="88">
        <f t="shared" si="5"/>
        <v>0</v>
      </c>
      <c r="N121" s="141">
        <v>0.3</v>
      </c>
      <c r="O121" s="352">
        <v>0.6499999999999999</v>
      </c>
      <c r="Q121" s="122">
        <v>1.5</v>
      </c>
      <c r="R121" s="226">
        <v>3.25</v>
      </c>
    </row>
    <row r="122" spans="2:18" ht="15">
      <c r="B122" s="354"/>
      <c r="C122" s="306"/>
      <c r="D122" s="306"/>
      <c r="E122" s="306"/>
      <c r="F122" s="306"/>
      <c r="G122" s="88" t="s">
        <v>33</v>
      </c>
      <c r="H122" s="46" t="s">
        <v>176</v>
      </c>
      <c r="I122" s="89">
        <v>0.175</v>
      </c>
      <c r="J122" s="88" t="s">
        <v>23</v>
      </c>
      <c r="K122" s="136">
        <v>2</v>
      </c>
      <c r="L122" s="88">
        <v>2</v>
      </c>
      <c r="M122" s="88">
        <f t="shared" si="5"/>
        <v>0.875</v>
      </c>
      <c r="N122" s="122">
        <v>0.35</v>
      </c>
      <c r="O122" s="227"/>
      <c r="Q122" s="122">
        <v>1.75</v>
      </c>
      <c r="R122" s="227"/>
    </row>
    <row r="123" spans="2:18" ht="15.75" thickBot="1">
      <c r="B123" s="354"/>
      <c r="C123" s="306"/>
      <c r="D123" s="306"/>
      <c r="E123" s="306"/>
      <c r="F123" s="306"/>
      <c r="G123" s="90"/>
      <c r="H123" s="58" t="s">
        <v>177</v>
      </c>
      <c r="I123" s="91">
        <v>0.035</v>
      </c>
      <c r="J123" s="90" t="s">
        <v>23</v>
      </c>
      <c r="K123" s="190" t="s">
        <v>152</v>
      </c>
      <c r="L123" s="90">
        <v>0</v>
      </c>
      <c r="M123" s="90">
        <f t="shared" si="5"/>
        <v>0</v>
      </c>
      <c r="N123" s="162">
        <v>0</v>
      </c>
      <c r="O123" s="227"/>
      <c r="Q123" s="162">
        <v>0</v>
      </c>
      <c r="R123" s="227"/>
    </row>
    <row r="124" spans="2:18" ht="15">
      <c r="B124" s="235" t="s">
        <v>178</v>
      </c>
      <c r="C124" s="224" t="s">
        <v>178</v>
      </c>
      <c r="D124" s="224">
        <v>2160723</v>
      </c>
      <c r="E124" s="224">
        <v>0.25</v>
      </c>
      <c r="F124" s="224" t="s">
        <v>20</v>
      </c>
      <c r="G124" s="92"/>
      <c r="H124" s="191" t="s">
        <v>227</v>
      </c>
      <c r="I124" s="93">
        <v>0.2</v>
      </c>
      <c r="J124" s="92" t="s">
        <v>229</v>
      </c>
      <c r="K124" s="192">
        <v>1</v>
      </c>
      <c r="L124" s="92">
        <v>5.1</v>
      </c>
      <c r="M124" s="138">
        <f>I124*E124</f>
        <v>0.05</v>
      </c>
      <c r="N124" s="141">
        <v>1.02</v>
      </c>
      <c r="O124" s="355">
        <v>1.22</v>
      </c>
      <c r="P124" s="192"/>
      <c r="Q124" s="141">
        <v>0.255</v>
      </c>
      <c r="R124" s="357">
        <v>0.305</v>
      </c>
    </row>
    <row r="125" spans="2:18" ht="15.75" thickBot="1">
      <c r="B125" s="236"/>
      <c r="C125" s="225"/>
      <c r="D125" s="225"/>
      <c r="E125" s="225"/>
      <c r="F125" s="225"/>
      <c r="G125" s="194"/>
      <c r="H125" s="193" t="s">
        <v>228</v>
      </c>
      <c r="I125" s="195">
        <v>0.1</v>
      </c>
      <c r="J125" s="94" t="s">
        <v>229</v>
      </c>
      <c r="K125" s="194">
        <v>2</v>
      </c>
      <c r="L125" s="194">
        <v>2</v>
      </c>
      <c r="M125" s="94">
        <f>I125*E124</f>
        <v>0.025</v>
      </c>
      <c r="N125" s="194">
        <v>0.2</v>
      </c>
      <c r="O125" s="356"/>
      <c r="P125" s="194"/>
      <c r="Q125" s="142">
        <v>0.05</v>
      </c>
      <c r="R125" s="358"/>
    </row>
    <row r="126" spans="2:18" ht="60.75" thickBot="1">
      <c r="B126" s="196" t="s">
        <v>179</v>
      </c>
      <c r="C126" s="200" t="s">
        <v>180</v>
      </c>
      <c r="D126" s="139">
        <v>8800941</v>
      </c>
      <c r="E126" s="139">
        <v>20</v>
      </c>
      <c r="F126" s="139" t="s">
        <v>181</v>
      </c>
      <c r="G126" s="139"/>
      <c r="H126" s="128" t="s">
        <v>218</v>
      </c>
      <c r="I126" s="197">
        <v>0.0528</v>
      </c>
      <c r="J126" s="137" t="s">
        <v>45</v>
      </c>
      <c r="K126" s="198" t="s">
        <v>18</v>
      </c>
      <c r="L126" s="198" t="s">
        <v>18</v>
      </c>
      <c r="M126" s="137">
        <f aca="true" t="shared" si="6" ref="M126:M131">I126*E126</f>
        <v>1.056</v>
      </c>
      <c r="N126" s="198">
        <v>0</v>
      </c>
      <c r="O126" s="213">
        <v>0</v>
      </c>
      <c r="P126" s="198"/>
      <c r="Q126" s="139">
        <v>0</v>
      </c>
      <c r="R126" s="215">
        <v>0</v>
      </c>
    </row>
    <row r="127" spans="2:18" ht="23.25" thickBot="1">
      <c r="B127" s="196" t="s">
        <v>182</v>
      </c>
      <c r="C127" s="200" t="s">
        <v>183</v>
      </c>
      <c r="D127" s="139">
        <v>2140252</v>
      </c>
      <c r="E127" s="139">
        <v>5</v>
      </c>
      <c r="F127" s="139" t="s">
        <v>42</v>
      </c>
      <c r="G127" s="139"/>
      <c r="H127" s="128" t="s">
        <v>219</v>
      </c>
      <c r="I127" s="197">
        <v>0.05</v>
      </c>
      <c r="J127" s="137" t="s">
        <v>45</v>
      </c>
      <c r="K127" s="198" t="s">
        <v>18</v>
      </c>
      <c r="L127" s="137" t="s">
        <v>18</v>
      </c>
      <c r="M127" s="137">
        <f t="shared" si="6"/>
        <v>0.25</v>
      </c>
      <c r="N127" s="198">
        <v>0</v>
      </c>
      <c r="O127" s="213">
        <v>0</v>
      </c>
      <c r="P127" s="198"/>
      <c r="Q127" s="139">
        <v>0</v>
      </c>
      <c r="R127" s="215">
        <v>0</v>
      </c>
    </row>
    <row r="128" spans="2:18" ht="30.75" thickBot="1">
      <c r="B128" s="196" t="s">
        <v>186</v>
      </c>
      <c r="C128" s="200" t="s">
        <v>185</v>
      </c>
      <c r="D128" s="139">
        <v>2100067</v>
      </c>
      <c r="E128" s="139">
        <v>0.5</v>
      </c>
      <c r="F128" s="139" t="s">
        <v>181</v>
      </c>
      <c r="G128" s="139"/>
      <c r="H128" s="128" t="s">
        <v>222</v>
      </c>
      <c r="I128" s="197">
        <v>0.85</v>
      </c>
      <c r="J128" s="137" t="s">
        <v>45</v>
      </c>
      <c r="K128" s="198" t="s">
        <v>18</v>
      </c>
      <c r="L128" s="198" t="s">
        <v>18</v>
      </c>
      <c r="M128" s="137">
        <f t="shared" si="6"/>
        <v>0.425</v>
      </c>
      <c r="N128" s="198">
        <v>0</v>
      </c>
      <c r="O128" s="213">
        <v>0</v>
      </c>
      <c r="P128" s="198"/>
      <c r="Q128" s="139">
        <v>0</v>
      </c>
      <c r="R128" s="215">
        <v>0</v>
      </c>
    </row>
    <row r="129" spans="2:18" ht="30.75" thickBot="1">
      <c r="B129" s="196" t="s">
        <v>186</v>
      </c>
      <c r="C129" s="200" t="s">
        <v>185</v>
      </c>
      <c r="D129" s="139">
        <v>2100067</v>
      </c>
      <c r="E129" s="139">
        <v>2.5</v>
      </c>
      <c r="F129" s="139" t="s">
        <v>181</v>
      </c>
      <c r="G129" s="139"/>
      <c r="H129" s="128" t="s">
        <v>222</v>
      </c>
      <c r="I129" s="197">
        <v>0.85</v>
      </c>
      <c r="J129" s="137" t="s">
        <v>45</v>
      </c>
      <c r="K129" s="198" t="s">
        <v>18</v>
      </c>
      <c r="L129" s="198" t="s">
        <v>18</v>
      </c>
      <c r="M129" s="137">
        <f t="shared" si="6"/>
        <v>2.125</v>
      </c>
      <c r="N129" s="198">
        <v>0</v>
      </c>
      <c r="O129" s="213">
        <v>0</v>
      </c>
      <c r="P129" s="198"/>
      <c r="Q129" s="139">
        <v>0</v>
      </c>
      <c r="R129" s="215">
        <v>0</v>
      </c>
    </row>
    <row r="130" spans="2:18" ht="15.75" thickBot="1">
      <c r="B130" s="196" t="s">
        <v>190</v>
      </c>
      <c r="C130" s="200" t="s">
        <v>191</v>
      </c>
      <c r="D130" s="139">
        <v>9100296</v>
      </c>
      <c r="E130" s="139">
        <v>5</v>
      </c>
      <c r="F130" s="139" t="s">
        <v>20</v>
      </c>
      <c r="G130" s="139"/>
      <c r="H130" s="128" t="s">
        <v>223</v>
      </c>
      <c r="I130" s="197">
        <v>0.6</v>
      </c>
      <c r="J130" s="137" t="s">
        <v>45</v>
      </c>
      <c r="K130" s="198">
        <v>2</v>
      </c>
      <c r="L130" s="198">
        <v>2</v>
      </c>
      <c r="M130" s="137">
        <f t="shared" si="6"/>
        <v>3</v>
      </c>
      <c r="N130" s="198">
        <v>1.2</v>
      </c>
      <c r="O130" s="213">
        <v>1.2</v>
      </c>
      <c r="P130" s="198"/>
      <c r="Q130" s="139">
        <v>6</v>
      </c>
      <c r="R130" s="215">
        <v>6</v>
      </c>
    </row>
    <row r="131" spans="2:18" ht="15">
      <c r="B131" s="233" t="s">
        <v>213</v>
      </c>
      <c r="C131" s="231" t="s">
        <v>213</v>
      </c>
      <c r="D131" s="222">
        <v>2160132</v>
      </c>
      <c r="E131" s="222">
        <v>1</v>
      </c>
      <c r="F131" s="222" t="s">
        <v>181</v>
      </c>
      <c r="G131" s="141"/>
      <c r="H131" s="191" t="s">
        <v>225</v>
      </c>
      <c r="I131" s="93">
        <v>0.375</v>
      </c>
      <c r="J131" s="92" t="s">
        <v>45</v>
      </c>
      <c r="K131" s="192">
        <v>2</v>
      </c>
      <c r="L131" s="192">
        <v>2</v>
      </c>
      <c r="M131" s="138">
        <f t="shared" si="6"/>
        <v>0.375</v>
      </c>
      <c r="N131" s="192">
        <v>0.75</v>
      </c>
      <c r="O131" s="355">
        <v>1.25</v>
      </c>
      <c r="P131" s="192"/>
      <c r="Q131" s="141">
        <v>0.75</v>
      </c>
      <c r="R131" s="357">
        <v>1.25</v>
      </c>
    </row>
    <row r="132" spans="2:18" ht="15.75" thickBot="1">
      <c r="B132" s="234"/>
      <c r="C132" s="232"/>
      <c r="D132" s="223"/>
      <c r="E132" s="223"/>
      <c r="F132" s="223"/>
      <c r="G132" s="142"/>
      <c r="H132" s="193" t="s">
        <v>226</v>
      </c>
      <c r="I132" s="195">
        <v>0.25</v>
      </c>
      <c r="J132" s="94" t="s">
        <v>45</v>
      </c>
      <c r="K132" s="194">
        <v>2</v>
      </c>
      <c r="L132" s="194">
        <v>2</v>
      </c>
      <c r="M132" s="94">
        <f>I132*E131</f>
        <v>0.25</v>
      </c>
      <c r="N132" s="194">
        <v>0.5</v>
      </c>
      <c r="O132" s="356"/>
      <c r="P132" s="194"/>
      <c r="Q132" s="142">
        <v>0.5</v>
      </c>
      <c r="R132" s="358"/>
    </row>
    <row r="133" spans="2:18" ht="30.75" thickBot="1">
      <c r="B133" s="196" t="s">
        <v>214</v>
      </c>
      <c r="C133" s="200" t="s">
        <v>214</v>
      </c>
      <c r="D133" s="139">
        <v>9800336</v>
      </c>
      <c r="E133" s="139">
        <v>1</v>
      </c>
      <c r="F133" s="139" t="s">
        <v>20</v>
      </c>
      <c r="G133" s="139"/>
      <c r="H133" s="202" t="s">
        <v>220</v>
      </c>
      <c r="I133" s="199">
        <v>0.1</v>
      </c>
      <c r="J133" s="139" t="s">
        <v>221</v>
      </c>
      <c r="K133" s="198">
        <v>1</v>
      </c>
      <c r="L133" s="198">
        <v>5.1</v>
      </c>
      <c r="M133" s="137">
        <f>I133*E133</f>
        <v>0.1</v>
      </c>
      <c r="N133" s="198">
        <v>0.51</v>
      </c>
      <c r="O133" s="213">
        <v>0.51</v>
      </c>
      <c r="P133" s="198"/>
      <c r="Q133" s="139">
        <v>0.51</v>
      </c>
      <c r="R133" s="215">
        <v>0.51</v>
      </c>
    </row>
    <row r="134" spans="2:18" ht="15">
      <c r="B134" s="233" t="s">
        <v>215</v>
      </c>
      <c r="C134" s="231" t="s">
        <v>215</v>
      </c>
      <c r="D134" s="222">
        <v>2120051</v>
      </c>
      <c r="E134" s="222">
        <v>5</v>
      </c>
      <c r="F134" s="222" t="s">
        <v>20</v>
      </c>
      <c r="G134" s="141"/>
      <c r="H134" s="191" t="s">
        <v>232</v>
      </c>
      <c r="I134" s="93">
        <v>0.012</v>
      </c>
      <c r="J134" s="92" t="s">
        <v>221</v>
      </c>
      <c r="K134" s="192">
        <v>2</v>
      </c>
      <c r="L134" s="192">
        <v>2</v>
      </c>
      <c r="M134" s="138">
        <f>I134*E134</f>
        <v>0.06</v>
      </c>
      <c r="N134" s="192">
        <v>0.024</v>
      </c>
      <c r="O134" s="355">
        <v>0.264</v>
      </c>
      <c r="P134" s="192"/>
      <c r="Q134" s="141">
        <v>0.12</v>
      </c>
      <c r="R134" s="357">
        <v>1.32</v>
      </c>
    </row>
    <row r="135" spans="2:18" ht="15.75" thickBot="1">
      <c r="B135" s="234"/>
      <c r="C135" s="232"/>
      <c r="D135" s="223"/>
      <c r="E135" s="223"/>
      <c r="F135" s="223"/>
      <c r="G135" s="142"/>
      <c r="H135" s="193" t="s">
        <v>55</v>
      </c>
      <c r="I135" s="195">
        <v>0.12</v>
      </c>
      <c r="J135" s="94" t="s">
        <v>221</v>
      </c>
      <c r="K135" s="194">
        <v>2</v>
      </c>
      <c r="L135" s="194">
        <v>2</v>
      </c>
      <c r="M135" s="94">
        <f>I135*E134</f>
        <v>0.6</v>
      </c>
      <c r="N135" s="194">
        <v>0.24</v>
      </c>
      <c r="O135" s="356"/>
      <c r="P135" s="194"/>
      <c r="Q135" s="142">
        <v>1.2</v>
      </c>
      <c r="R135" s="358"/>
    </row>
    <row r="136" spans="2:18" ht="23.25" thickBot="1">
      <c r="B136" s="204" t="s">
        <v>216</v>
      </c>
      <c r="C136" s="211" t="s">
        <v>216</v>
      </c>
      <c r="D136" s="205">
        <v>2140121</v>
      </c>
      <c r="E136" s="205">
        <v>5</v>
      </c>
      <c r="F136" s="205" t="s">
        <v>20</v>
      </c>
      <c r="G136" s="205"/>
      <c r="H136" s="175" t="s">
        <v>231</v>
      </c>
      <c r="I136" s="206">
        <v>0.23759</v>
      </c>
      <c r="J136" s="138" t="s">
        <v>221</v>
      </c>
      <c r="K136" s="207" t="s">
        <v>18</v>
      </c>
      <c r="L136" s="207" t="s">
        <v>18</v>
      </c>
      <c r="M136" s="138">
        <f>I136*E136</f>
        <v>1.18795</v>
      </c>
      <c r="N136" s="207">
        <v>0</v>
      </c>
      <c r="O136" s="214">
        <v>0</v>
      </c>
      <c r="P136" s="207">
        <v>0</v>
      </c>
      <c r="Q136" s="205">
        <v>0</v>
      </c>
      <c r="R136" s="216">
        <v>0</v>
      </c>
    </row>
    <row r="137" spans="2:20" ht="30.75" thickBot="1">
      <c r="B137" s="196" t="s">
        <v>217</v>
      </c>
      <c r="C137" s="200" t="s">
        <v>217</v>
      </c>
      <c r="D137" s="139">
        <v>2010513</v>
      </c>
      <c r="E137" s="139">
        <v>0.5</v>
      </c>
      <c r="F137" s="139" t="s">
        <v>181</v>
      </c>
      <c r="G137" s="139"/>
      <c r="H137" s="202" t="s">
        <v>230</v>
      </c>
      <c r="I137" s="139"/>
      <c r="J137" s="139"/>
      <c r="K137" s="198" t="s">
        <v>18</v>
      </c>
      <c r="L137" s="198" t="s">
        <v>18</v>
      </c>
      <c r="M137" s="137">
        <f>I137*E137</f>
        <v>0</v>
      </c>
      <c r="N137" s="198">
        <v>0</v>
      </c>
      <c r="O137" s="213">
        <v>0</v>
      </c>
      <c r="P137" s="198"/>
      <c r="Q137" s="139">
        <v>0</v>
      </c>
      <c r="R137" s="215">
        <v>0</v>
      </c>
      <c r="S137" s="208"/>
      <c r="T137" s="209"/>
    </row>
    <row r="138" spans="2:18" ht="30.75" thickBot="1">
      <c r="B138" s="196" t="s">
        <v>233</v>
      </c>
      <c r="C138" s="200" t="s">
        <v>224</v>
      </c>
      <c r="D138" s="139">
        <v>2140193</v>
      </c>
      <c r="E138" s="139">
        <v>5</v>
      </c>
      <c r="F138" s="139" t="s">
        <v>20</v>
      </c>
      <c r="G138" s="139"/>
      <c r="H138" s="128" t="s">
        <v>98</v>
      </c>
      <c r="I138" s="197">
        <v>0.187</v>
      </c>
      <c r="J138" s="137" t="s">
        <v>229</v>
      </c>
      <c r="K138" s="198" t="s">
        <v>18</v>
      </c>
      <c r="L138" s="198" t="s">
        <v>18</v>
      </c>
      <c r="M138" s="137">
        <f>I138*E138</f>
        <v>0.935</v>
      </c>
      <c r="N138" s="198">
        <v>0</v>
      </c>
      <c r="O138" s="213">
        <v>0</v>
      </c>
      <c r="P138" s="198"/>
      <c r="Q138" s="139">
        <v>0</v>
      </c>
      <c r="R138" s="215">
        <v>0</v>
      </c>
    </row>
    <row r="139" spans="2:18" ht="15.75" thickBot="1">
      <c r="B139" s="196" t="s">
        <v>234</v>
      </c>
      <c r="C139" s="217" t="s">
        <v>234</v>
      </c>
      <c r="D139" s="218">
        <v>2090070</v>
      </c>
      <c r="E139" s="218">
        <v>0.75</v>
      </c>
      <c r="F139" s="218" t="s">
        <v>42</v>
      </c>
      <c r="G139" s="208"/>
      <c r="H139" s="219" t="s">
        <v>235</v>
      </c>
      <c r="I139" s="197">
        <v>0.25</v>
      </c>
      <c r="J139" s="137" t="s">
        <v>221</v>
      </c>
      <c r="K139" s="208">
        <v>1</v>
      </c>
      <c r="L139" s="208">
        <v>5.1</v>
      </c>
      <c r="M139" s="137">
        <f>I139*E139</f>
        <v>0.1875</v>
      </c>
      <c r="N139" s="212">
        <v>1.275</v>
      </c>
      <c r="O139" s="213">
        <v>1.275</v>
      </c>
      <c r="P139" s="208"/>
      <c r="Q139" s="220">
        <v>0.95625</v>
      </c>
      <c r="R139" s="221">
        <v>0.95625</v>
      </c>
    </row>
  </sheetData>
  <sheetProtection/>
  <autoFilter ref="A6:BG139"/>
  <mergeCells count="257">
    <mergeCell ref="O124:O125"/>
    <mergeCell ref="R124:R125"/>
    <mergeCell ref="O131:O132"/>
    <mergeCell ref="R131:R132"/>
    <mergeCell ref="O134:O135"/>
    <mergeCell ref="R134:R135"/>
    <mergeCell ref="B119:B120"/>
    <mergeCell ref="C119:C120"/>
    <mergeCell ref="B121:B123"/>
    <mergeCell ref="C121:C123"/>
    <mergeCell ref="O119:O120"/>
    <mergeCell ref="O121:O123"/>
    <mergeCell ref="E121:E123"/>
    <mergeCell ref="F121:F123"/>
    <mergeCell ref="R119:R120"/>
    <mergeCell ref="R121:R123"/>
    <mergeCell ref="F119:F120"/>
    <mergeCell ref="D121:D123"/>
    <mergeCell ref="D114:D115"/>
    <mergeCell ref="E114:E115"/>
    <mergeCell ref="D119:D120"/>
    <mergeCell ref="E119:E120"/>
    <mergeCell ref="O114:O115"/>
    <mergeCell ref="F111:F112"/>
    <mergeCell ref="F114:F115"/>
    <mergeCell ref="D111:D112"/>
    <mergeCell ref="E111:E112"/>
    <mergeCell ref="R111:R112"/>
    <mergeCell ref="R114:R115"/>
    <mergeCell ref="O111:O112"/>
    <mergeCell ref="A2:D2"/>
    <mergeCell ref="N2:R2"/>
    <mergeCell ref="N4:O4"/>
    <mergeCell ref="Q4:R4"/>
    <mergeCell ref="A7:A9"/>
    <mergeCell ref="B7:B9"/>
    <mergeCell ref="C7:C9"/>
    <mergeCell ref="D7:D9"/>
    <mergeCell ref="F7:F9"/>
    <mergeCell ref="R7:R9"/>
    <mergeCell ref="A11:A12"/>
    <mergeCell ref="B11:B12"/>
    <mergeCell ref="C11:C12"/>
    <mergeCell ref="D11:D12"/>
    <mergeCell ref="F11:F12"/>
    <mergeCell ref="A13:A14"/>
    <mergeCell ref="B13:B14"/>
    <mergeCell ref="C13:C14"/>
    <mergeCell ref="D13:D14"/>
    <mergeCell ref="F13:F14"/>
    <mergeCell ref="A17:A18"/>
    <mergeCell ref="B17:B18"/>
    <mergeCell ref="C17:C18"/>
    <mergeCell ref="D17:D18"/>
    <mergeCell ref="F17:F18"/>
    <mergeCell ref="A20:A21"/>
    <mergeCell ref="B20:B21"/>
    <mergeCell ref="C20:C21"/>
    <mergeCell ref="D20:D21"/>
    <mergeCell ref="F20:F21"/>
    <mergeCell ref="A22:A23"/>
    <mergeCell ref="B22:B23"/>
    <mergeCell ref="C22:C23"/>
    <mergeCell ref="D22:D23"/>
    <mergeCell ref="A26:A28"/>
    <mergeCell ref="B26:B28"/>
    <mergeCell ref="C26:C28"/>
    <mergeCell ref="D26:D28"/>
    <mergeCell ref="D39:D40"/>
    <mergeCell ref="F39:F40"/>
    <mergeCell ref="F26:F28"/>
    <mergeCell ref="A32:A34"/>
    <mergeCell ref="B32:B34"/>
    <mergeCell ref="C32:C34"/>
    <mergeCell ref="D32:D34"/>
    <mergeCell ref="F32:F34"/>
    <mergeCell ref="D46:D47"/>
    <mergeCell ref="F46:F47"/>
    <mergeCell ref="A37:A38"/>
    <mergeCell ref="B37:B38"/>
    <mergeCell ref="C37:C38"/>
    <mergeCell ref="D37:D38"/>
    <mergeCell ref="F37:F38"/>
    <mergeCell ref="A39:A40"/>
    <mergeCell ref="B39:B40"/>
    <mergeCell ref="C39:C40"/>
    <mergeCell ref="D50:D51"/>
    <mergeCell ref="F50:F51"/>
    <mergeCell ref="A44:A45"/>
    <mergeCell ref="B44:B45"/>
    <mergeCell ref="C44:C45"/>
    <mergeCell ref="D44:D45"/>
    <mergeCell ref="F44:F45"/>
    <mergeCell ref="A46:A47"/>
    <mergeCell ref="B46:B47"/>
    <mergeCell ref="C46:C47"/>
    <mergeCell ref="F52:F53"/>
    <mergeCell ref="A56:A57"/>
    <mergeCell ref="A48:A49"/>
    <mergeCell ref="B48:B49"/>
    <mergeCell ref="C48:C49"/>
    <mergeCell ref="D48:D49"/>
    <mergeCell ref="F48:F49"/>
    <mergeCell ref="A50:A51"/>
    <mergeCell ref="B50:B51"/>
    <mergeCell ref="C50:C51"/>
    <mergeCell ref="D58:D59"/>
    <mergeCell ref="E58:E59"/>
    <mergeCell ref="A52:A53"/>
    <mergeCell ref="B52:B53"/>
    <mergeCell ref="C52:C53"/>
    <mergeCell ref="D52:D53"/>
    <mergeCell ref="F58:F59"/>
    <mergeCell ref="G58:G59"/>
    <mergeCell ref="H58:H59"/>
    <mergeCell ref="I58:I59"/>
    <mergeCell ref="J58:J59"/>
    <mergeCell ref="A61:A62"/>
    <mergeCell ref="F61:F62"/>
    <mergeCell ref="A58:A60"/>
    <mergeCell ref="B58:B59"/>
    <mergeCell ref="C58:C59"/>
    <mergeCell ref="A63:A65"/>
    <mergeCell ref="B63:B64"/>
    <mergeCell ref="C63:C64"/>
    <mergeCell ref="D63:D64"/>
    <mergeCell ref="F63:F64"/>
    <mergeCell ref="A66:A68"/>
    <mergeCell ref="B66:B67"/>
    <mergeCell ref="C66:C67"/>
    <mergeCell ref="D66:D67"/>
    <mergeCell ref="F66:F67"/>
    <mergeCell ref="D69:D70"/>
    <mergeCell ref="F69:F70"/>
    <mergeCell ref="B72:B74"/>
    <mergeCell ref="C72:C74"/>
    <mergeCell ref="D72:D74"/>
    <mergeCell ref="F72:F74"/>
    <mergeCell ref="A75:A79"/>
    <mergeCell ref="B77:B79"/>
    <mergeCell ref="C77:C79"/>
    <mergeCell ref="A69:A74"/>
    <mergeCell ref="B69:B70"/>
    <mergeCell ref="C69:C70"/>
    <mergeCell ref="A80:A81"/>
    <mergeCell ref="A82:A84"/>
    <mergeCell ref="B82:B83"/>
    <mergeCell ref="C82:C83"/>
    <mergeCell ref="D82:D83"/>
    <mergeCell ref="A85:A90"/>
    <mergeCell ref="B88:B90"/>
    <mergeCell ref="C88:C90"/>
    <mergeCell ref="D88:D90"/>
    <mergeCell ref="B85:B86"/>
    <mergeCell ref="A96:A97"/>
    <mergeCell ref="A99:A103"/>
    <mergeCell ref="B101:B103"/>
    <mergeCell ref="C101:C103"/>
    <mergeCell ref="D101:D103"/>
    <mergeCell ref="A91:A93"/>
    <mergeCell ref="B91:B93"/>
    <mergeCell ref="C91:C93"/>
    <mergeCell ref="D91:D93"/>
    <mergeCell ref="A104:A106"/>
    <mergeCell ref="B104:B106"/>
    <mergeCell ref="C104:C106"/>
    <mergeCell ref="D104:D106"/>
    <mergeCell ref="E104:E106"/>
    <mergeCell ref="F104:F106"/>
    <mergeCell ref="A107:A108"/>
    <mergeCell ref="B107:B108"/>
    <mergeCell ref="C107:C108"/>
    <mergeCell ref="D107:D108"/>
    <mergeCell ref="E107:E108"/>
    <mergeCell ref="F107:F108"/>
    <mergeCell ref="K58:K59"/>
    <mergeCell ref="M58:M59"/>
    <mergeCell ref="L58:L59"/>
    <mergeCell ref="O7:O9"/>
    <mergeCell ref="O11:O12"/>
    <mergeCell ref="O13:O14"/>
    <mergeCell ref="O17:O18"/>
    <mergeCell ref="O20:O21"/>
    <mergeCell ref="O22:O23"/>
    <mergeCell ref="O26:O28"/>
    <mergeCell ref="O50:O51"/>
    <mergeCell ref="O52:O53"/>
    <mergeCell ref="N58:N59"/>
    <mergeCell ref="O58:O59"/>
    <mergeCell ref="O32:O34"/>
    <mergeCell ref="O37:O38"/>
    <mergeCell ref="O39:O40"/>
    <mergeCell ref="O44:O45"/>
    <mergeCell ref="O46:O47"/>
    <mergeCell ref="O48:O49"/>
    <mergeCell ref="R37:R38"/>
    <mergeCell ref="R39:R40"/>
    <mergeCell ref="O88:O90"/>
    <mergeCell ref="O91:O93"/>
    <mergeCell ref="O101:O103"/>
    <mergeCell ref="O63:O64"/>
    <mergeCell ref="O66:O67"/>
    <mergeCell ref="O69:O70"/>
    <mergeCell ref="O72:O74"/>
    <mergeCell ref="O77:O79"/>
    <mergeCell ref="R69:R74"/>
    <mergeCell ref="R75:R79"/>
    <mergeCell ref="R11:R12"/>
    <mergeCell ref="R13:R14"/>
    <mergeCell ref="R17:R18"/>
    <mergeCell ref="R20:R21"/>
    <mergeCell ref="R22:R23"/>
    <mergeCell ref="R52:R53"/>
    <mergeCell ref="R26:R28"/>
    <mergeCell ref="R32:R34"/>
    <mergeCell ref="B134:B135"/>
    <mergeCell ref="C134:C135"/>
    <mergeCell ref="D134:D135"/>
    <mergeCell ref="E134:E135"/>
    <mergeCell ref="F134:F135"/>
    <mergeCell ref="O104:O106"/>
    <mergeCell ref="B111:B112"/>
    <mergeCell ref="C111:C112"/>
    <mergeCell ref="B114:B115"/>
    <mergeCell ref="C114:C115"/>
    <mergeCell ref="R44:R45"/>
    <mergeCell ref="R46:R47"/>
    <mergeCell ref="R48:R49"/>
    <mergeCell ref="R50:R51"/>
    <mergeCell ref="R63:R65"/>
    <mergeCell ref="R66:R68"/>
    <mergeCell ref="R56:R57"/>
    <mergeCell ref="R58:R60"/>
    <mergeCell ref="R61:R62"/>
    <mergeCell ref="R80:R81"/>
    <mergeCell ref="C131:C132"/>
    <mergeCell ref="B131:B132"/>
    <mergeCell ref="B124:B125"/>
    <mergeCell ref="O107:O108"/>
    <mergeCell ref="O82:O83"/>
    <mergeCell ref="O85:O86"/>
    <mergeCell ref="R104:R106"/>
    <mergeCell ref="R107:R108"/>
    <mergeCell ref="R82:R84"/>
    <mergeCell ref="R85:R90"/>
    <mergeCell ref="R91:R93"/>
    <mergeCell ref="R96:R97"/>
    <mergeCell ref="R99:R103"/>
    <mergeCell ref="C85:C86"/>
    <mergeCell ref="D85:D86"/>
    <mergeCell ref="F131:F132"/>
    <mergeCell ref="E131:E132"/>
    <mergeCell ref="D131:D132"/>
    <mergeCell ref="C124:C125"/>
    <mergeCell ref="D124:D125"/>
    <mergeCell ref="E124:E125"/>
    <mergeCell ref="F124:F125"/>
  </mergeCells>
  <printOptions/>
  <pageMargins left="0.7" right="0.7" top="0.75" bottom="0.75" header="0.3" footer="0.3"/>
  <pageSetup fitToHeight="1" fitToWidth="1"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Virginie Chaplet</dc:creator>
  <cp:keywords/>
  <dc:description/>
  <cp:lastModifiedBy>Antony Peach</cp:lastModifiedBy>
  <cp:lastPrinted>2017-02-23T10:27:11Z</cp:lastPrinted>
  <dcterms:created xsi:type="dcterms:W3CDTF">2015-12-17T10:49:53Z</dcterms:created>
  <dcterms:modified xsi:type="dcterms:W3CDTF">2017-11-14T13:54:52Z</dcterms:modified>
  <cp:category/>
  <cp:version/>
  <cp:contentType/>
  <cp:contentStatus/>
</cp:coreProperties>
</file>